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490" windowHeight="7605" activeTab="0"/>
  </bookViews>
  <sheets>
    <sheet name="WNIOSEK" sheetId="1" r:id="rId1"/>
    <sheet name="BUDŻET OPERACJI" sheetId="2" r:id="rId2"/>
    <sheet name="Arkusz3" sheetId="3" state="hidden" r:id="rId3"/>
    <sheet name="DODATKOWA KARTA BUDŻETU ETAP I" sheetId="4" r:id="rId4"/>
    <sheet name="DODATKOWA KARTA BUDŻETU ETAP II" sheetId="5" r:id="rId5"/>
  </sheets>
  <definedNames>
    <definedName name="_xlnm.Print_Area" localSheetId="1">'BUDŻET OPERACJI'!$A$1:$I$85</definedName>
    <definedName name="_xlnm.Print_Area" localSheetId="3">'DODATKOWA KARTA BUDŻETU ETAP I'!$A$1:$I$39</definedName>
    <definedName name="_xlnm.Print_Area" localSheetId="4">'DODATKOWA KARTA BUDŻETU ETAP II'!$A$1:$I$39</definedName>
    <definedName name="_xlnm.Print_Area" localSheetId="0">'WNIOSEK'!$A$1:$D$140</definedName>
  </definedNames>
  <calcPr fullCalcOnLoad="1"/>
</workbook>
</file>

<file path=xl/sharedStrings.xml><?xml version="1.0" encoding="utf-8"?>
<sst xmlns="http://schemas.openxmlformats.org/spreadsheetml/2006/main" count="512" uniqueCount="260">
  <si>
    <t>A</t>
  </si>
  <si>
    <t>A01</t>
  </si>
  <si>
    <t>A02</t>
  </si>
  <si>
    <t>B</t>
  </si>
  <si>
    <t>Główne informacje o Usłudze</t>
  </si>
  <si>
    <t>B01</t>
  </si>
  <si>
    <t>B02</t>
  </si>
  <si>
    <t>B03</t>
  </si>
  <si>
    <t>B04</t>
  </si>
  <si>
    <t>B05</t>
  </si>
  <si>
    <t>B06</t>
  </si>
  <si>
    <t>B07</t>
  </si>
  <si>
    <t>B08</t>
  </si>
  <si>
    <t>B09</t>
  </si>
  <si>
    <t>B10</t>
  </si>
  <si>
    <t>B11</t>
  </si>
  <si>
    <t>B12</t>
  </si>
  <si>
    <t>C</t>
  </si>
  <si>
    <t>Dane Wnioskodawcy</t>
  </si>
  <si>
    <t>C01</t>
  </si>
  <si>
    <t>C02</t>
  </si>
  <si>
    <t>C03</t>
  </si>
  <si>
    <t>C04</t>
  </si>
  <si>
    <t>C05</t>
  </si>
  <si>
    <t>C06</t>
  </si>
  <si>
    <t>C07</t>
  </si>
  <si>
    <t>C08</t>
  </si>
  <si>
    <t>C09</t>
  </si>
  <si>
    <t>C10</t>
  </si>
  <si>
    <t>D</t>
  </si>
  <si>
    <t>OSOBA DO KONTAKTU</t>
  </si>
  <si>
    <t>D01</t>
  </si>
  <si>
    <t>D02</t>
  </si>
  <si>
    <t>D03</t>
  </si>
  <si>
    <t>E</t>
  </si>
  <si>
    <t>OPIS WNIOSKODAWCY</t>
  </si>
  <si>
    <t>E01</t>
  </si>
  <si>
    <t>F</t>
  </si>
  <si>
    <t>OPIS OPERACJI</t>
  </si>
  <si>
    <t>F01</t>
  </si>
  <si>
    <t>F02</t>
  </si>
  <si>
    <t>F03</t>
  </si>
  <si>
    <t>F04</t>
  </si>
  <si>
    <t>F05</t>
  </si>
  <si>
    <t>F06</t>
  </si>
  <si>
    <t>F07</t>
  </si>
  <si>
    <t>F08</t>
  </si>
  <si>
    <t>ETAP 2</t>
  </si>
  <si>
    <t>ETAP 1</t>
  </si>
  <si>
    <t>G</t>
  </si>
  <si>
    <t>Nazwa kryterium</t>
  </si>
  <si>
    <t xml:space="preserve"> Uzasadnienie</t>
  </si>
  <si>
    <t>G01</t>
  </si>
  <si>
    <t>G02</t>
  </si>
  <si>
    <t>G03</t>
  </si>
  <si>
    <t>G04</t>
  </si>
  <si>
    <t>G05</t>
  </si>
  <si>
    <t>G06</t>
  </si>
  <si>
    <t>G08</t>
  </si>
  <si>
    <t>G09</t>
  </si>
  <si>
    <t>H</t>
  </si>
  <si>
    <t>DODATKOWE INFORMACJE</t>
  </si>
  <si>
    <t>H01</t>
  </si>
  <si>
    <t>I</t>
  </si>
  <si>
    <t>BUDŻET OPERACJI</t>
  </si>
  <si>
    <t>I01</t>
  </si>
  <si>
    <t>I02</t>
  </si>
  <si>
    <t>I03</t>
  </si>
  <si>
    <t>I04</t>
  </si>
  <si>
    <t>I05</t>
  </si>
  <si>
    <t>I06</t>
  </si>
  <si>
    <t>I08</t>
  </si>
  <si>
    <t>I10</t>
  </si>
  <si>
    <t>I11</t>
  </si>
  <si>
    <t>I12</t>
  </si>
  <si>
    <t>I13</t>
  </si>
  <si>
    <t>I14</t>
  </si>
  <si>
    <t>I15</t>
  </si>
  <si>
    <t>I16</t>
  </si>
  <si>
    <t>I18</t>
  </si>
  <si>
    <t>I19</t>
  </si>
  <si>
    <t>Nazwa wydatku</t>
  </si>
  <si>
    <t>Inwestycyjny</t>
  </si>
  <si>
    <t>Obrotowy</t>
  </si>
  <si>
    <t>Netto</t>
  </si>
  <si>
    <t>Vat</t>
  </si>
  <si>
    <t>Suma</t>
  </si>
  <si>
    <t>Koszty kwalifikowalne</t>
  </si>
  <si>
    <t>Koszty niekwalifikowalne</t>
  </si>
  <si>
    <t>Suma etapu I</t>
  </si>
  <si>
    <t>Nazwa wydatku 1</t>
  </si>
  <si>
    <t>Nazwa wydatku 2</t>
  </si>
  <si>
    <t>Nazwa wydatku 3</t>
  </si>
  <si>
    <t>Nazwa wydatku 4</t>
  </si>
  <si>
    <t>Nazwa wydatku 5</t>
  </si>
  <si>
    <t>Suma etapu II</t>
  </si>
  <si>
    <r>
      <t xml:space="preserve">Dodatkowe informacje 
</t>
    </r>
    <r>
      <rPr>
        <i/>
        <sz val="7"/>
        <color indexed="8"/>
        <rFont val="Arial"/>
        <family val="2"/>
      </rPr>
      <t>Miejsce na przedstawienie dodatkowych informacji, które zdaniem Wnioskodawcy należy przedstawić.</t>
    </r>
  </si>
  <si>
    <r>
      <t xml:space="preserve">Data zakończenia Operacji
</t>
    </r>
    <r>
      <rPr>
        <i/>
        <sz val="7"/>
        <color indexed="8"/>
        <rFont val="Arial"/>
        <family val="2"/>
      </rPr>
      <t>dd.mm.rrrr; (nie szybciej niż po złożeniu Wniosku, nie później niż 31.12.2021, maks. 12 msc. od rozpoczęcia Operacji)</t>
    </r>
    <r>
      <rPr>
        <sz val="7"/>
        <color indexed="8"/>
        <rFont val="Arial"/>
        <family val="2"/>
      </rPr>
      <t xml:space="preserve">
</t>
    </r>
  </si>
  <si>
    <r>
      <t xml:space="preserve">Adres rejestrowy
</t>
    </r>
    <r>
      <rPr>
        <i/>
        <sz val="7"/>
        <color indexed="8"/>
        <rFont val="Arial"/>
        <family val="2"/>
      </rPr>
      <t>Województwo, kod pocztowy, poczta, miejscowość, ulica, numer budynku, lokalu</t>
    </r>
    <r>
      <rPr>
        <i/>
        <sz val="10"/>
        <color indexed="8"/>
        <rFont val="Arial"/>
        <family val="2"/>
      </rPr>
      <t xml:space="preserve">
</t>
    </r>
  </si>
  <si>
    <r>
      <t xml:space="preserve">Adres korespondencyjny 
</t>
    </r>
    <r>
      <rPr>
        <i/>
        <sz val="7"/>
        <color indexed="8"/>
        <rFont val="Arial"/>
        <family val="2"/>
      </rPr>
      <t>Jeśli jest inny niż adres rejestrowy</t>
    </r>
    <r>
      <rPr>
        <i/>
        <sz val="10"/>
        <color indexed="8"/>
        <rFont val="Arial"/>
        <family val="2"/>
      </rPr>
      <t xml:space="preserve">
</t>
    </r>
  </si>
  <si>
    <r>
      <rPr>
        <sz val="10"/>
        <color indexed="8"/>
        <rFont val="Arial"/>
        <family val="2"/>
      </rPr>
      <t xml:space="preserve">Działalność Wnioskodawcy
</t>
    </r>
    <r>
      <rPr>
        <i/>
        <sz val="7"/>
        <color indexed="8"/>
        <rFont val="Arial"/>
        <family val="2"/>
      </rPr>
      <t>(Historia firmy, przedmiot działalności, źródła i wysokość przychodów, struktura klientów, inwestycje, dotychczasowe projekty (podać: tytuł, okres realizacji, wartość, źr. finansowania, status realizacji), współpraca z instytucjami otoczenia biznesu (np. organizacje pracodawców)</t>
    </r>
    <r>
      <rPr>
        <sz val="7"/>
        <color indexed="8"/>
        <rFont val="Arial"/>
        <family val="2"/>
      </rPr>
      <t>.</t>
    </r>
    <r>
      <rPr>
        <sz val="10"/>
        <color indexed="8"/>
        <rFont val="Arial"/>
        <family val="2"/>
      </rPr>
      <t xml:space="preserve">
</t>
    </r>
  </si>
  <si>
    <r>
      <t xml:space="preserve">Rezultaty Operacji
</t>
    </r>
    <r>
      <rPr>
        <i/>
        <sz val="7"/>
        <color indexed="8"/>
        <rFont val="Arial"/>
        <family val="2"/>
      </rPr>
      <t>Rezultaty i korzyści wynikające z realizacji Operacji, atrakcyjność rynkowa przedsięwzięcia, prognozowany wpływ realizacji Operacji na sytuację rynkową firmy.</t>
    </r>
    <r>
      <rPr>
        <i/>
        <sz val="10"/>
        <color indexed="8"/>
        <rFont val="Arial"/>
        <family val="2"/>
      </rPr>
      <t xml:space="preserve">
</t>
    </r>
  </si>
  <si>
    <r>
      <t xml:space="preserve">Okres realizacji
</t>
    </r>
    <r>
      <rPr>
        <i/>
        <sz val="7"/>
        <color indexed="8"/>
        <rFont val="Arial"/>
        <family val="2"/>
      </rPr>
      <t>dd.mm.rrrr – dd.mm.rrrr</t>
    </r>
    <r>
      <rPr>
        <i/>
        <sz val="10"/>
        <color indexed="8"/>
        <rFont val="Arial"/>
        <family val="2"/>
      </rPr>
      <t xml:space="preserve">
</t>
    </r>
  </si>
  <si>
    <r>
      <t xml:space="preserve">Zakres prac
</t>
    </r>
    <r>
      <rPr>
        <i/>
        <sz val="7"/>
        <color indexed="8"/>
        <rFont val="Arial"/>
        <family val="2"/>
      </rPr>
      <t>Uzasadnienie wydatków. Szczegółowa charakterystyka czynności, podejmowane działania.</t>
    </r>
    <r>
      <rPr>
        <i/>
        <sz val="10"/>
        <color indexed="8"/>
        <rFont val="Arial"/>
        <family val="2"/>
      </rPr>
      <t xml:space="preserve">
</t>
    </r>
  </si>
  <si>
    <t>Nazwa wydatku 6</t>
  </si>
  <si>
    <t>Nazwa wydatku 7</t>
  </si>
  <si>
    <t>Nazwa wydatku 8</t>
  </si>
  <si>
    <t>Nazwa wydatku 9</t>
  </si>
  <si>
    <t>Nazwa wydatku 10</t>
  </si>
  <si>
    <t>Nazwa wydatku 11</t>
  </si>
  <si>
    <t>Nazwa wydatku 12</t>
  </si>
  <si>
    <t>Nazwa wydatku 13</t>
  </si>
  <si>
    <t>Nazwa wydatku 14</t>
  </si>
  <si>
    <t>Nazwa wydatku 15</t>
  </si>
  <si>
    <t>Nazwa wydatku 16</t>
  </si>
  <si>
    <t>Nazwa wydatku 17</t>
  </si>
  <si>
    <t>Nazwa wydatku 18</t>
  </si>
  <si>
    <t>Nazwa wydatku 19</t>
  </si>
  <si>
    <t>Nazwa wydatku 20</t>
  </si>
  <si>
    <t>I07</t>
  </si>
  <si>
    <t>I09</t>
  </si>
  <si>
    <t>I17</t>
  </si>
  <si>
    <t>I20</t>
  </si>
  <si>
    <t>I21</t>
  </si>
  <si>
    <t>w tym wydatki inwestycyjne</t>
  </si>
  <si>
    <t>w tym wydatki obrotowe</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</si>
  <si>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</si>
  <si>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</si>
  <si>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</si>
  <si>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</si>
  <si>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</si>
  <si>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</si>
  <si>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</si>
  <si>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</si>
  <si>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</si>
  <si>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</si>
  <si>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</si>
  <si>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</si>
  <si>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</si>
  <si>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</si>
  <si>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</si>
  <si>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</si>
  <si>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</si>
  <si>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</si>
  <si>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</si>
  <si>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</si>
  <si>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</si>
  <si>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</si>
  <si>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</si>
  <si>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</si>
  <si>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</si>
  <si>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</si>
  <si>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</si>
  <si>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</si>
  <si>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</si>
  <si>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</si>
  <si>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</si>
  <si>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</si>
  <si>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r>
      <rPr>
        <sz val="10"/>
        <color indexed="8"/>
        <rFont val="Arial"/>
        <family val="2"/>
      </rPr>
      <t>Nazwa wydatku 1</t>
    </r>
    <r>
      <rPr>
        <sz val="10"/>
        <color indexed="8"/>
        <rFont val="Arial"/>
        <family val="2"/>
      </rPr>
      <t xml:space="preserve">
</t>
    </r>
    <r>
      <rPr>
        <i/>
        <sz val="7"/>
        <color indexed="8"/>
        <rFont val="Arial"/>
        <family val="2"/>
      </rPr>
      <t xml:space="preserve">W przypadku kosztu kwalifikowalnego zgodnie z §7 Regulaminu projektu. </t>
    </r>
  </si>
  <si>
    <t>I54</t>
  </si>
  <si>
    <t>I55</t>
  </si>
  <si>
    <t>I56</t>
  </si>
  <si>
    <t>I57</t>
  </si>
  <si>
    <t>I58</t>
  </si>
  <si>
    <t>I59</t>
  </si>
  <si>
    <t>I60</t>
  </si>
  <si>
    <t>I61</t>
  </si>
  <si>
    <t>Suma etapu I + II</t>
  </si>
  <si>
    <t>Nazwa wydatku 21</t>
  </si>
  <si>
    <t>Nazwa wydatku 22</t>
  </si>
  <si>
    <t>Nazwa wydatku 23</t>
  </si>
  <si>
    <t>Nazwa wydatku 24</t>
  </si>
  <si>
    <t>Nazwa wydatku 25</t>
  </si>
  <si>
    <t>Nazwa wydatku 26</t>
  </si>
  <si>
    <t>Nazwa wydatku 27</t>
  </si>
  <si>
    <t>Nazwa wydatku 28</t>
  </si>
  <si>
    <t>Nazwa wydatku 29</t>
  </si>
  <si>
    <t>Nazwa wydatku 30</t>
  </si>
  <si>
    <t>I62</t>
  </si>
  <si>
    <t>I63</t>
  </si>
  <si>
    <t>I64</t>
  </si>
  <si>
    <t>I65</t>
  </si>
  <si>
    <t>I66</t>
  </si>
  <si>
    <t>I67</t>
  </si>
  <si>
    <t>I68</t>
  </si>
  <si>
    <t>I69</t>
  </si>
  <si>
    <t>I70</t>
  </si>
  <si>
    <t>I71</t>
  </si>
  <si>
    <t>I72</t>
  </si>
  <si>
    <t>I73</t>
  </si>
  <si>
    <t>I74</t>
  </si>
  <si>
    <t>I75</t>
  </si>
  <si>
    <t>I76</t>
  </si>
  <si>
    <t>I77</t>
  </si>
  <si>
    <t>I78</t>
  </si>
  <si>
    <t>I79</t>
  </si>
  <si>
    <t>I80</t>
  </si>
  <si>
    <t>I81</t>
  </si>
  <si>
    <t>TAK</t>
  </si>
  <si>
    <t>NIE</t>
  </si>
  <si>
    <t>Samozatrudniony</t>
  </si>
  <si>
    <t>B13</t>
  </si>
  <si>
    <t>Cel inwestycyjny</t>
  </si>
  <si>
    <t>Cel inwestycyjny i obrotowy</t>
  </si>
  <si>
    <t>KOSZTY KWALIFIKOWALNE</t>
  </si>
  <si>
    <t>KOSZTY NIEKWALIFIKOWALNE</t>
  </si>
  <si>
    <t>KARTA OPCJONALNA - WYPEŁNIJ W PRZYPADKU GDY ILOŚĆ PLANOWANYCH WYDATKÓW W RAMACH ETAPU PRZEKRACZA 30 POZYCJI</t>
  </si>
  <si>
    <r>
      <rPr>
        <sz val="10"/>
        <color indexed="8"/>
        <rFont val="Arial"/>
        <family val="2"/>
      </rPr>
      <t>Skala spadku przychodów</t>
    </r>
    <r>
      <rPr>
        <sz val="10"/>
        <color indexed="8"/>
        <rFont val="Arial"/>
        <family val="2"/>
      </rPr>
      <t xml:space="preserve">
</t>
    </r>
    <r>
      <rPr>
        <i/>
        <sz val="7"/>
        <color indexed="8"/>
        <rFont val="Arial"/>
        <family val="2"/>
      </rPr>
      <t xml:space="preserve">Łączna wielkość procentowego spadku przychodów przedsiębiorstwa w dwóch wybranych następujących po sobie miesiącach (w okresie marzec - maj 2020 r.) w porównaniu do dwóch miesięcy poprzedzających lub analogicznych miesięcy w 2019 r.
</t>
    </r>
    <r>
      <rPr>
        <b/>
        <i/>
        <sz val="10"/>
        <color indexed="8"/>
        <rFont val="Arial"/>
        <family val="2"/>
      </rPr>
      <t xml:space="preserve">Podawane w %
</t>
    </r>
  </si>
  <si>
    <r>
      <t xml:space="preserve">Okres prowadzenia działalności gospodarczej na terenie woj. Lubuskiego
</t>
    </r>
    <r>
      <rPr>
        <i/>
        <sz val="7"/>
        <color indexed="8"/>
        <rFont val="Arial"/>
        <family val="2"/>
      </rPr>
      <t xml:space="preserve">Na podstawie wpisu do odpowiedniego rejestru przedsiębiorców, przez porównanie daty rozpoczęcia wykonywania działalności gospodarczej / daty dokonania wpisu dot. siedziby/ oddziału znajdującego się na terytorium województwa lubuskiego, z datą złożenia Wniosku o Bon.
</t>
    </r>
    <r>
      <rPr>
        <b/>
        <i/>
        <sz val="10"/>
        <color indexed="8"/>
        <rFont val="Arial"/>
        <family val="2"/>
      </rPr>
      <t xml:space="preserve">Podawane w latach 
</t>
    </r>
  </si>
  <si>
    <t>OŚWIADCZENIE</t>
  </si>
  <si>
    <t>Prace i materiały budowlane</t>
  </si>
  <si>
    <t>Koszty utrzymania powierzchni</t>
  </si>
  <si>
    <r>
      <t xml:space="preserve">Udział prac i materiałów budowlanych
</t>
    </r>
    <r>
      <rPr>
        <i/>
        <sz val="7"/>
        <color indexed="8"/>
        <rFont val="Arial"/>
        <family val="2"/>
      </rPr>
      <t xml:space="preserve">O których mowa w § 7, pkt. 3.1.4 Regulaminu. Nie mogą wynieść powyżej 60% kwalifikowalnej części inwestycyjnej Operacji (w %)
</t>
    </r>
  </si>
  <si>
    <r>
      <t xml:space="preserve">Numer Wniosku
</t>
    </r>
    <r>
      <rPr>
        <i/>
        <sz val="7"/>
        <color indexed="8"/>
        <rFont val="Arial"/>
        <family val="2"/>
      </rPr>
      <t xml:space="preserve">1/2020/LBW/OPZL
</t>
    </r>
  </si>
  <si>
    <r>
      <t xml:space="preserve">Całkowity koszt Operacji 
</t>
    </r>
    <r>
      <rPr>
        <i/>
        <sz val="7"/>
        <color indexed="8"/>
        <rFont val="Arial"/>
        <family val="2"/>
      </rPr>
      <t xml:space="preserve">W PLN / brutto
</t>
    </r>
  </si>
  <si>
    <t xml:space="preserve">Wartość kwalifikowalna Operacji
</t>
  </si>
  <si>
    <r>
      <t xml:space="preserve">Wnioskowane wsparcie
</t>
    </r>
    <r>
      <rPr>
        <i/>
        <sz val="7"/>
        <color indexed="8"/>
        <rFont val="Arial"/>
        <family val="2"/>
      </rPr>
      <t xml:space="preserve">W PLN / netto / brutto
</t>
    </r>
  </si>
  <si>
    <r>
      <t xml:space="preserve">Poziom dofinansowania
</t>
    </r>
    <r>
      <rPr>
        <i/>
        <sz val="7"/>
        <color indexed="8"/>
        <rFont val="Arial"/>
        <family val="2"/>
      </rPr>
      <t xml:space="preserve">Pole wypełnia się automatycznie
</t>
    </r>
  </si>
  <si>
    <r>
      <t xml:space="preserve">Udział kosztów utrzymania powierzchni
</t>
    </r>
    <r>
      <rPr>
        <i/>
        <sz val="7"/>
        <color indexed="8"/>
        <rFont val="Arial"/>
        <family val="2"/>
      </rPr>
      <t xml:space="preserve">O których mowa w § 7, pkt. 3.2.2 Regulaminu. Nie mogą wynieść powyżej 50% kwalifikowalnej części obrotowej Operacji (w %)
</t>
    </r>
  </si>
  <si>
    <r>
      <t xml:space="preserve">Data rozpoczęcia Operacji
</t>
    </r>
    <r>
      <rPr>
        <i/>
        <sz val="7"/>
        <color indexed="8"/>
        <rFont val="Arial"/>
        <family val="2"/>
      </rPr>
      <t xml:space="preserve">dd.mm.rrrr (nie szybciej niż 01.02.2020, nie później niż 31.12.2020)
</t>
    </r>
  </si>
  <si>
    <r>
      <t xml:space="preserve">Pełna nazwa Wnioskodawcy
</t>
    </r>
    <r>
      <rPr>
        <i/>
        <sz val="7"/>
        <color indexed="8"/>
        <rFont val="Arial"/>
        <family val="2"/>
      </rPr>
      <t xml:space="preserve">Wraz z podaniem formy prawnej dział.
</t>
    </r>
  </si>
  <si>
    <r>
      <t xml:space="preserve">Adres realizacji Operacji
</t>
    </r>
    <r>
      <rPr>
        <i/>
        <sz val="7"/>
        <color indexed="8"/>
        <rFont val="Arial"/>
        <family val="2"/>
      </rPr>
      <t xml:space="preserve">Jeśli jest inny niż adres rejestrowy
</t>
    </r>
  </si>
  <si>
    <t xml:space="preserve">NIP
</t>
  </si>
  <si>
    <r>
      <t xml:space="preserve">Główne PKD
</t>
    </r>
    <r>
      <rPr>
        <i/>
        <sz val="7"/>
        <color indexed="8"/>
        <rFont val="Arial"/>
        <family val="2"/>
      </rPr>
      <t xml:space="preserve">Przeważającej działalności gospodarczej na poziomie podklasy, wraz opisem zakresu podklasy
</t>
    </r>
  </si>
  <si>
    <r>
      <rPr>
        <sz val="10"/>
        <color indexed="8"/>
        <rFont val="Arial"/>
        <family val="2"/>
      </rPr>
      <t xml:space="preserve">Adres e-mail Wnioskodawcy
</t>
    </r>
    <r>
      <rPr>
        <i/>
        <sz val="7"/>
        <color indexed="8"/>
        <rFont val="Arial"/>
        <family val="2"/>
      </rPr>
      <t xml:space="preserve">Na ten adres będą wysyłane informacje
</t>
    </r>
  </si>
  <si>
    <t xml:space="preserve">Numer telefonu, adres www
</t>
  </si>
  <si>
    <r>
      <t xml:space="preserve">Stan zatrudnienia
</t>
    </r>
    <r>
      <rPr>
        <i/>
        <sz val="7"/>
        <color indexed="8"/>
        <rFont val="Arial"/>
        <family val="2"/>
      </rPr>
      <t xml:space="preserve">Stan na 30.04.2020, wg. § 4, pkt. 1.2 Regulaminu
</t>
    </r>
  </si>
  <si>
    <t xml:space="preserve">Imię i nazwisko, stanowisko
</t>
  </si>
  <si>
    <t xml:space="preserve">Numer telefonu
</t>
  </si>
  <si>
    <r>
      <t xml:space="preserve">Adres e-mail osobowy
</t>
    </r>
    <r>
      <rPr>
        <i/>
        <sz val="7"/>
        <color indexed="8"/>
        <rFont val="Arial"/>
        <family val="2"/>
      </rPr>
      <t xml:space="preserve">Na ten adres będą wysyłane informacje
</t>
    </r>
  </si>
  <si>
    <r>
      <t xml:space="preserve">Uzasadnienie potrzeby realizacji Operacji
</t>
    </r>
    <r>
      <rPr>
        <i/>
        <sz val="7"/>
        <color indexed="8"/>
        <rFont val="Arial"/>
        <family val="2"/>
      </rPr>
      <t xml:space="preserve">Przedstawienie przyczyn dla których Operacja ma być zrealizowana, problemów które będą rozwiązane.
</t>
    </r>
  </si>
  <si>
    <r>
      <t xml:space="preserve">Cel Operacji
</t>
    </r>
    <r>
      <rPr>
        <i/>
        <sz val="7"/>
        <color indexed="8"/>
        <rFont val="Arial"/>
        <family val="2"/>
      </rPr>
      <t xml:space="preserve">Cel główny i cele szczegółowe. PKD (na poziomie podklasy) przedmiotu Operacji.
</t>
    </r>
  </si>
  <si>
    <t>Mikroprzedsiębiorstwo</t>
  </si>
  <si>
    <t>Małe przedsiębiorstwo</t>
  </si>
  <si>
    <t>Średnie przedsiębiorstwo</t>
  </si>
  <si>
    <r>
      <t xml:space="preserve">Trwałość Operacji
</t>
    </r>
    <r>
      <rPr>
        <i/>
        <sz val="7"/>
        <color indexed="8"/>
        <rFont val="Arial"/>
        <family val="2"/>
      </rPr>
      <t>Opis planowanych do podjęcia działań 
w celu utrzymania trwałości Operacji zgodnie z art. 71 Rozporządzenia 1303/2013 w okresie 3 lat od rozliczenia wsparcia z Operatorem, w tym:
- niezaprzestania działalności lub nie przeniesienie jej poza obszar woj. lubuskiego,
- zmiana własności elementu infrastruktury, która daje przedsiębiorstwu nienależne korzyści,
- istotna zmiana wpływająca na charakter Operacji, jej cele lub warunki wdrażania, która mogłaby doprowadzić do naruszenia jej pierwotnych celów.</t>
    </r>
    <r>
      <rPr>
        <sz val="7"/>
        <color indexed="8"/>
        <rFont val="Arial"/>
        <family val="2"/>
      </rPr>
      <t xml:space="preserve">
</t>
    </r>
  </si>
  <si>
    <t xml:space="preserve">Data rozpoczęcia działalności gospodarczej
</t>
  </si>
  <si>
    <r>
      <t xml:space="preserve">Udział wydatków obrotowych
</t>
    </r>
    <r>
      <rPr>
        <i/>
        <sz val="7"/>
        <color indexed="8"/>
        <rFont val="Arial"/>
        <family val="2"/>
      </rPr>
      <t xml:space="preserve">Nie mogą wynieść powyżej 50% wartości kwalifikowalnej Operacji (w %)
</t>
    </r>
  </si>
  <si>
    <t>16. W przypadku gdy posiadam prawną możliwość odzyskania lub odliczenia poniesionego podatku VAT w związku z realizacją Operacji objętych Wnioskiem, zobowiązuję się do zwrotu zrefundowanej w ramach Operacji części poniesionego podatku VAT.
17. Przedmiot realizacji Operacji nie dotyczy rodzajów działalności wykluczonych z możliwości uzyskania pomocy finansowej o których mowa w art. 3 ust. 3 Rozporządzenia Parlamentu Europejskiego i Rady UE) Nr 1301/2013.
18. Operacja nie obejmuje przedsięwzięć(-a), które zostały objęte lub powinny zostać objęte procedurą odzyskiwania (w rozumieniu art. 71 rozporządzenia 1303/2013) w następstwie przeniesienia działalności produkcyjnej poza obszar objęty programem zgodnie z art. 125 ust. 3 lit. f) rozporządzenia 1303/2013.
19. Operacja nie została zakończona przed złożeniem Wniosku o dofinansowanie Operacji zgodnie z art. 65 ust. 6 rozporządzenia 1303/2013 niezależnie od tego czy wszystkie powiązane z nim płatności zostały dokonane przez przedsiębiorcę. 
20. Działalność gospodarcza przedsiębiorstwa nie jest prowadzona w sektorze kas spółdzielczych, jako instytucja finansowa lub bankowa;.
21. Działalność gospodarcza przedsiębiorstwa nie jest prowadzona w sektorach zastrzeżonych:
21.1. nielegalna działalność gospodarcza: produkcja, obrót lub inna działalność, która jest nielegalna zgodnie z przepisami ustawowymi lub wykonawczymi kraju, w którym ma miejsce produkcja, obrót lub działalność,
21.2. wyroby tytoniowe i destylowane napoje alkoholowe. Produkcja wyrobów tytoniowych, destylowanych napojów alkoholowych i produktów pokrewnych oraz obrót nimi,
21.3. produkcja broni i amunicji oraz obrót nimi: finansowanie produkcji wszelkich rodzajów broni i amunicji oraz obrót nimi. Zastrzeżenie to nie dotyczy tych rodzajów działalności, o ile stanowią one część lub element dodatkowy wyraźnie określonych polityk Unii Europejskiej,
21.4. kasyna i równoważne przedsiębiorstwa,
21.5. zastrzeżenia w sektorze technologii informacyjnej: badania naukowe, rozwój lub zastosowania techniczne odnoszące się do programów lub rozwiązań w zakresie danych elektronicznych, które mają konkretnie na celu: a) wsparcie działalności ujętej w sektorach zastrzeżonych, o których mowa w lit. a–d powyżej; b) hazard internetowy i kasyna internetowe; lub c) pornografię; lub które mają na celu umożliwienie nielegalnego: a) dostępu do sieci danych elektronicznych; lub b) pobierania danych elektronicznych;
21.6. zastrzeżenia w sektorze nauk o życiu. Przy wspieraniu finansowania badań naukowych, rozwoju lub zastosowań technicznych odnoszących się do: (i) klonowania ludzi do celów badawczych lub terapeutycznych; lub (ii) organizmów zmodyfikowanych („GMO”).
21.7. inne sektory - jeżeli przemawia za tym konieczność ochrony obywateli przed negatywnymi skutkami tej działalności w postaci negatywnego wpływu na ich zdrowie lub bezpieczeństwo.
22. Pomoc publiczna udzielana na rzecz przedsiębiorcy jest zgodna z Komunikatem KE – Tymczasowe ramy środków pomocy państwa w celu wsparcia gospodarki w kontekście trwającej epidemii COVID-19 (2020/C 91 I/01) (Dz. Urz. UE C 91I z 20.03.2020, str. 1 z późn. zm.) oraz Rozporządzeniem Ministra Funduszy i Polityki Regionalnej w sprawie udzielania pomocy w formie dotacji lub pomocy zwrotnej w ramach programów operacyjnych na lata 2014-2020 w celu wspierania polskiej gospodarki w związku z wystąpieniem pandemii COVID-19.
23. Utrzymam dotychczasową liczbę miejsc pracy wg stanu zatrudnienia na 30.04.2020. Miejsca pracy zostaną utrzymane przez 12 miesięcy, liczonych od dnia złożenia Wniosku.
24. Utrzymam trwałość operacji zgodnie z zgodnie z art. 71 rozporządzenia 1303/2013. 
25. Wyrażam zgodę na kontrolę/monitoring w miejscu realizacji Operacji przeprowadzany przez Operatora i/lub upoważnioną przez niego instytucję do zakończenia okresu trwałości Projektu.
26. Wyrażam zgodę na przesyłanie informacji drogą elektroniczną na adresy poczty elektronicznej podane we Wniosku (punkt C07 i D03). Oświadczam, że wiadomość wysłaną na wskazane we Wniosku adresy poczty elektronicznej uznaję za skutecznie doręczoną.
27. Przed zawarciem Umowy o udzielenie Lubuskiego Bonu Wsparcia Przedsiębiorców, poinformuję pisemnie Operatora o wszelkich zmianach w oświadczeniach i dokumentacji powstałych w okresie pomiędzy złożeniem Wniosku, a podpisaniem Umowy oraz przekażę aktualne oświadczenia i dokumenty.</t>
  </si>
  <si>
    <t xml:space="preserve">Oświadczam że:
1. Informacje zawarte we Wniosku są zgodne ze stanem faktycznym i jestem świadomy odpowiedzialności karnej wynikającej z art. 297 Kodeksu Karnego, dotyczącej przestępstw przeciwko obrotowi gospodarczemu.
2. Zapoznałem(-am) się z Regulaminem Projektu wraz z załącznikami i akceptuję ich zasady.
3. Zostałem(-am) poinformowany(-a), że Projekt: „Lubuskie Bony Wsparcia  Przedsiębiorców – OPZL” jest realizowany w ramach Regionalnego Programu Operacyjnego – Lubuskie 2020, Oś Priorytetowa 1 „Gospodarka i innowacje”, Działanie 1.2 „Rozwój przedsiębiorczości”, Typ projektu IV „Lubuskie Bony Wsparcia Przedsiębiorców – projekt grantowy” współfinansowany przez Unię Europejską w ramach Europejskiego Funduszu Rozwoju Regionalengo.
4. Nie otrzymałem(-am) Bonu w ramach Projektu Lubuskie Bony Wsparcia Przedsiębiorców od Zachodniej Izby Przemysłowo-Handlowej.
5. Przedsiębiorstwo nie ubiega się o dofinansowanie w ramach Projektu „Lubuskie Bony Wsparcia Przedsiębiorców – ZIPH”
6. Prowadzę działalność na terytorium województwa lubuskiego, potwierdzoną wpisem do odpowiedniego rejestru KRS lub CEIDG.
7. Przedsiębiorstwo nie prowadzi działalność na terenie woj. lubuskiego w formie tzw. virtual office.
8. Wnioskodawca będący osobą fizyczną lub którykolwiek członek organów zarządzających (spółka kapitałowa) bądź wspólnik (spółka osobowa) nie został skazany prawomocnym wyrokiem za przestępstwo składania fałszywych zeznań, przekupstwa, przeciwko mieniu, wiarygodności dokumentów, obrotowi pieniędzmi i papierami wartościowymi, obrotowi gospodarczemu, systemowi bankowemu, karno-skarbowe albo inne związane z wykonywaniem działalności gospodarczej lub popełnione w celu osiągnięcia korzyści majątkowych.
9. Nie pozostaję pod zarządem komisarycznym, nie znajduję się w toku likwidacji albo postępowania upadłościowego, i nie jestem w trudnej sytuacji ekonomicznej (zgodnie z § 5 ust. 2 pkt. 2.4 Regulaminu).
10. Nie byłem(-am) karany(-a) za przestępstwo skarbowe oraz korzystam w pełni z praw publicznych i posiadam pełną zdolność do czynności prawnych.
11. Nie podlegam wykluczeniu z możliwości ubiegania się o dofinansowanie ani nie jestem objęty zakazem dostępu do środków funduszy europejskich na podstawie:
11.1. art. 207 ust. 4 ustawy z dnia 27 sierpnia 2009 r. o finansach publicznych (Dz. U. z 2019 r. poz. 869 z późn. zm.),
11.2. art. 12 ust. 1 pkt 1 ustawy z dnia 15 czerwca 2012 r. o skutkach powierzania wykonywania pracy cudzoziemcom przebywającym wbrew przepisom na terytorium Rzeczypospolitej Polskiej (Dz. U. poz. 769),
11.3. art. 9 ust. 1 pkt 2a ustawy z dnia 28 października 2002 r. o odpowiedzialności podmiotów zbiorowych za czyny zabronione pod groźbą kary (Dz. U. z 2019 r. poz. 628 z późn. zm.).
12. Na dzień 31 grudnia 2019 r. lub na dzień złożenia Wniosku, nie zalegałem(-am) z płatnościami podatków i składek na ubezpieczenia społeczne (zgodnie z § 4 ust. 1 pkt. 1.4 Regulaminu).
13. Nie ciąży na Przedsiębiorstwie obowiązek zwrotu pomocy publicznej, wynikający z decyzji Komisji Europejskiej uznającej taką pomoc za niezgodną z prawem oraz z rynkiem wewnętrznym.
14. Zobowiązuje się do pokrycia wydatków kwalifikowalnych przekraczających 95 proc. ich wartości oraz wydatków niekwalifikowalnych.
15. Zobowiązuję się do nieprzerwanego prowadzenia działalności gospodarczej w okresie trwania Umowy Wsparcia oraz przez okres trwałości Projektu zgodnie z art. 71 rozporządzenia 1303/2013.
</t>
  </si>
  <si>
    <t>G07</t>
  </si>
  <si>
    <t>Wskaźniki Operacji</t>
  </si>
  <si>
    <t xml:space="preserve">Załączniki obligatoryjne do Wniosku:
1. Budżet Operacji                                                                                                                                                                              2. Załącznik nr 2 do Regulaminu. Oświadczenie o posiadaniu statusu MŚP
3. Załącznik nr 3 do Regulaminu. Formularz informacji przedstawianych przy ubieganiu się o pomoc rekompensującą negatywne konsekwencje ekonomiczne z powodu COVID-19
4. Załącznik nr 4 do Regulaminu. Oświadczenie o wysokości otrzymanej pomocy publicznej rekompensującej negatywne konsekwencje ekonomiczne z powodu COVID-19
5. Załącznik nr 5 do Regulaminu. Deklaracja Wnioskodawcy dotycząca wysokości uzyskanego przychodu
6. Załącznik nr 7 do Regulaminu. Wzór Protokołu z przeprowadzonego rozeznania rynku
7. Załącznik nr 8 do Regulaminu. Oświadczenie o sytuacji ekonomicznej Wnioskodawcy
8. Aktualny KRS lub wydruk z CEIDG Wnioskodawcy
Załączniki należy uzupełnić w formie elektronicznej, następnie wydrukować i podpisać. Wszystkie załączniki należy zeskanować do jednego pliku PDF pod nazwą: Załączniki. Plik PDF można skompresować za pomocą programu 7-ZIP lub WINRAR.
</t>
  </si>
  <si>
    <r>
      <t xml:space="preserve">Wpływ Wniosku
</t>
    </r>
    <r>
      <rPr>
        <i/>
        <sz val="7"/>
        <color indexed="8"/>
        <rFont val="Arial"/>
        <family val="2"/>
      </rPr>
      <t xml:space="preserve">hh.mm / dd.mm.rrrr
</t>
    </r>
  </si>
  <si>
    <r>
      <t>Wpływ Wniosku</t>
    </r>
    <r>
      <rPr>
        <sz val="10"/>
        <color indexed="8"/>
        <rFont val="Arial"/>
        <family val="2"/>
      </rPr>
      <t xml:space="preserve"> (wypełnia Operator)</t>
    </r>
  </si>
  <si>
    <r>
      <t xml:space="preserve">Wartość etapu 1
</t>
    </r>
    <r>
      <rPr>
        <i/>
        <sz val="7"/>
        <color indexed="8"/>
        <rFont val="Arial"/>
        <family val="2"/>
      </rPr>
      <t xml:space="preserve">Procentowy udział dofinansowanych wydatków etapu 1 nie może wynieść powyżej 70% wnioskowanego wsparcia  za wyjątkiem, gdy operacja składa się z jednego etapu (w %)
</t>
    </r>
  </si>
  <si>
    <r>
      <t>Status MŚP</t>
    </r>
    <r>
      <rPr>
        <sz val="7"/>
        <color indexed="8"/>
        <rFont val="Arial"/>
        <family val="2"/>
      </rPr>
      <t xml:space="preserve">
</t>
    </r>
    <r>
      <rPr>
        <i/>
        <sz val="7"/>
        <color indexed="8"/>
        <rFont val="Arial"/>
        <family val="2"/>
      </rPr>
      <t xml:space="preserve">Na podstawie Załącznik nr 2. Oświadczenie o posiadaniu statusu MŚP
Należy wpisać jedno z poniższych: Samozatrudniony / Mikroprzedsiębiorstwo / Małe przedsiębiorstwo / Średnie przedsiębiorstwo
</t>
    </r>
  </si>
  <si>
    <r>
      <t xml:space="preserve">Cel Operacji
</t>
    </r>
    <r>
      <rPr>
        <i/>
        <sz val="7"/>
        <color indexed="8"/>
        <rFont val="Arial"/>
        <family val="2"/>
      </rPr>
      <t xml:space="preserve">Należy wpisać jedno z poniższych: Cel inwestycyjny / Cel inwestycyjny i obrotowy
</t>
    </r>
  </si>
  <si>
    <r>
      <t>Prowadzenie działalności w branżach szczególnie narażonych na negatywne skutki wystąpienia COVID-19</t>
    </r>
    <r>
      <rPr>
        <sz val="10"/>
        <color indexed="8"/>
        <rFont val="Arial"/>
        <family val="2"/>
      </rPr>
      <t xml:space="preserve"> 
</t>
    </r>
    <r>
      <rPr>
        <i/>
        <sz val="7"/>
        <color indexed="8"/>
        <rFont val="Arial"/>
        <family val="2"/>
      </rPr>
      <t xml:space="preserve">Czy Wnioskodawca prowadzi dominującą działalność gospodarczą w branży szczególnie narażonej na negatywne skutki wystąpienia COVID-19, między innymi: gastronomia, hotelarstwo, turystyka, handel detaliczny, przemysł czasu wolnego, usługi (kosmetyczne, fryzjerskie, rehabilitacyjne), usługi okołomedyczne, produkcja przemysłowa dostarczająca towary do ww. branż?
</t>
    </r>
    <r>
      <rPr>
        <b/>
        <i/>
        <sz val="7"/>
        <color indexed="8"/>
        <rFont val="Arial"/>
        <family val="2"/>
      </rPr>
      <t>Należy wpisać poniżej TAK lub NIE:</t>
    </r>
  </si>
  <si>
    <r>
      <t xml:space="preserve">Wprowadzenia na rynek nowych/ulepszonych produktów i/lub usług
</t>
    </r>
    <r>
      <rPr>
        <i/>
        <sz val="7"/>
        <color indexed="8"/>
        <rFont val="Arial"/>
        <family val="2"/>
      </rPr>
      <t>Czy część inwestycyjna Operacji:
- przyczyni się do wprowadzenia na rynek nowych/ulepszonych produktów i/lub usług?</t>
    </r>
    <r>
      <rPr>
        <sz val="10"/>
        <color indexed="8"/>
        <rFont val="Arial"/>
        <family val="2"/>
      </rPr>
      <t xml:space="preserve">
</t>
    </r>
    <r>
      <rPr>
        <b/>
        <i/>
        <sz val="7"/>
        <color indexed="8"/>
        <rFont val="Arial"/>
        <family val="2"/>
      </rPr>
      <t xml:space="preserve">
Należy wpisać poniżej TAK lub NIE:</t>
    </r>
    <r>
      <rPr>
        <sz val="10"/>
        <color indexed="8"/>
        <rFont val="Arial"/>
        <family val="2"/>
      </rPr>
      <t xml:space="preserve">
</t>
    </r>
    <r>
      <rPr>
        <b/>
        <i/>
        <sz val="7"/>
        <color indexed="8"/>
        <rFont val="Arial"/>
        <family val="2"/>
      </rPr>
      <t xml:space="preserve">
Należy wybrać odpowiedź z listy poniżej:</t>
    </r>
  </si>
  <si>
    <r>
      <t xml:space="preserve">Wzrost konkurencyjności /pozyskanie nowego odbiorcy
</t>
    </r>
    <r>
      <rPr>
        <i/>
        <sz val="7"/>
        <color indexed="8"/>
        <rFont val="Arial"/>
        <family val="2"/>
      </rPr>
      <t xml:space="preserve">Czy część inwestycyjna Operacji:
- służy poprawie konkurencyjności przedsiębiorstwa na rynku,
- przyczyni się do pozyskania nowego odbiorcy lub grupy odbiorców wytwarzanego produktu/ów lub świadczonej usługi/usłu
</t>
    </r>
    <r>
      <rPr>
        <sz val="7"/>
        <color indexed="8"/>
        <rFont val="Arial"/>
        <family val="2"/>
      </rPr>
      <t xml:space="preserve">
Należy wpisać poniżej TAK lub NIE:</t>
    </r>
  </si>
  <si>
    <r>
      <t xml:space="preserve">Zwalczanie epidemii COVID-19
</t>
    </r>
    <r>
      <rPr>
        <i/>
        <sz val="7"/>
        <color indexed="8"/>
        <rFont val="Arial"/>
        <family val="2"/>
      </rPr>
      <t>Czy Operacja dotyczy:
- produkcji wyrobów służących zwalczaniu epidemii COVID-19: odpowiednich produktów leczniczych (w tym szczepionek) i terapii, ich półproduktów, farmaceutycznych składników czynnych i surowców; wyrobów medycznych oraz sprzętu szpitalnego i medycznego (w tym respiratorów, odzieży i sprzętu ochronnego, a także narzędzi diagnostycznych) oraz niezbędnych surowców; środków odkażających i ich produktów pośrednich oraz surowców chemicznych niezbędnych do ich produkcji; narzędzi do gromadzenia/przetwarzania danych,
- budowy lub unowocześnieniu infrastruktury służącej do testowania i przygotowania produktu do masowej produkcji w celu opracowania, przetestowania i udoskonalenia produktów służących zwalczaniu epidemii COVID-19?
Należy wpisać poniżej TAK lub NIE:</t>
    </r>
  </si>
  <si>
    <r>
      <t xml:space="preserve">Tworzenie nowych miejsc pracy
</t>
    </r>
    <r>
      <rPr>
        <i/>
        <sz val="7"/>
        <color indexed="8"/>
        <rFont val="Arial"/>
        <family val="2"/>
      </rPr>
      <t xml:space="preserve">Czy Wnioskodawca stworzy co najmniej jedno nowe miejsce pracy, w porównaniu do stanu zatrudnienia w tym przedsiębiorstwie na dzień 30.04.2020? Miejsce pracy musi zostać utrzymane przez 12 miesięcy, liczonych od dnia jego utworzenia, przy czym okres 12 miesięcy musi zostać osiągnięty łącznie w okresie maksymalnie 18 miesięcy. Jedno nowe miejsce pracy należy rozumieć jako ekwiwalent 1 pełnego czasu pracy – 1 etatu (etaty częściowe powinny zostać zsumowane bez zaokrąglenia).
</t>
    </r>
    <r>
      <rPr>
        <b/>
        <i/>
        <sz val="7"/>
        <color indexed="8"/>
        <rFont val="Arial"/>
        <family val="2"/>
      </rPr>
      <t xml:space="preserve">
Należy wpisać poniżej TAK lub NIE:</t>
    </r>
    <r>
      <rPr>
        <i/>
        <sz val="7"/>
        <color indexed="8"/>
        <rFont val="Arial"/>
        <family val="2"/>
      </rPr>
      <t xml:space="preserve">
</t>
    </r>
    <r>
      <rPr>
        <b/>
        <i/>
        <sz val="7"/>
        <color indexed="8"/>
        <rFont val="Arial"/>
        <family val="2"/>
      </rPr>
      <t xml:space="preserve">
</t>
    </r>
  </si>
  <si>
    <r>
      <t xml:space="preserve">Efektywność Operacji
</t>
    </r>
    <r>
      <rPr>
        <i/>
        <sz val="7"/>
        <color indexed="8"/>
        <rFont val="Arial"/>
        <family val="2"/>
      </rPr>
      <t xml:space="preserve">Czy korzyści zaplanowane do osiągnięcia w wyniku realizacji Operacji są współmierne do planowanych nakładów?
Należy wpisać poniżej TAK lub NIE:
</t>
    </r>
  </si>
  <si>
    <r>
      <t xml:space="preserve">Wpływ na zwiększenie bezpieczeństwa zdrowotnego
</t>
    </r>
    <r>
      <rPr>
        <i/>
        <sz val="7"/>
        <color indexed="8"/>
        <rFont val="Arial"/>
        <family val="2"/>
      </rPr>
      <t xml:space="preserve">Czy zaplanowane wydatki umożliwią zwiększenie bezpieczeństwa zdrowotnego w kontekście zabezpieczenia przed COVID-19?
</t>
    </r>
    <r>
      <rPr>
        <b/>
        <i/>
        <sz val="7"/>
        <color indexed="8"/>
        <rFont val="Arial"/>
        <family val="2"/>
      </rPr>
      <t xml:space="preserve">
Należy wpisać poniżej TAK lub NIE:</t>
    </r>
  </si>
  <si>
    <r>
      <t xml:space="preserve">Rodzaj wydatku
</t>
    </r>
    <r>
      <rPr>
        <sz val="6"/>
        <color indexed="8"/>
        <rFont val="Arial"/>
        <family val="2"/>
      </rPr>
      <t>Należy wpisac jedno z poniższych: 
Inwestycyjny;  
Obrotowy;
Prace i materiały budowlane; 
Koszty utrzymania powierzchni.</t>
    </r>
  </si>
  <si>
    <r>
      <t>Rodzaj wydatku</t>
    </r>
    <r>
      <rPr>
        <i/>
        <sz val="6"/>
        <color indexed="8"/>
        <rFont val="Arial"/>
        <family val="2"/>
      </rPr>
      <t xml:space="preserve">
Należy wpisac jedno z poniższych: 
Inwestycyjny;  
Obrotowy;
Prace i materiały budowlane; 
Koszty utrzymania powierzchni.</t>
    </r>
  </si>
  <si>
    <r>
      <t xml:space="preserve">Rodzaj wydatku
</t>
    </r>
    <r>
      <rPr>
        <i/>
        <sz val="6"/>
        <color indexed="8"/>
        <rFont val="Arial"/>
        <family val="2"/>
      </rPr>
      <t>Należy wpisac jedno z poniższych: 
Inwestycyjny;  
Obrotowy;
Prace i materiały budowlane; 
Koszty utrzymania powierzchni.</t>
    </r>
  </si>
  <si>
    <r>
      <t xml:space="preserve">Czy jesteś płatnikiem VAT?
</t>
    </r>
    <r>
      <rPr>
        <i/>
        <sz val="7"/>
        <color indexed="8"/>
        <rFont val="Arial"/>
        <family val="2"/>
      </rPr>
      <t xml:space="preserve">Należy wpisać TAK lub NIE
</t>
    </r>
  </si>
  <si>
    <t xml:space="preserve">Nazwa wydatku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</si>
</sst>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3">
    <font>
      <sz val="11"/>
      <color theme="1"/>
      <name val="Calibri"/>
      <family val="2"/>
    </font>
    <font>
      <sz val="11"/>
      <color indexed="8"/>
      <name val="Calibri"/>
      <family val="2"/>
    </font>
    <font>
      <i/>
      <sz val="7"/>
      <color indexed="8"/>
      <name val="Arial"/>
      <family val="2"/>
    </font>
    <font>
      <sz val="10"/>
      <color indexed="8"/>
      <name val="Arial"/>
      <family val="2"/>
    </font>
    <font>
      <sz val="7"/>
      <color indexed="8"/>
      <name val="Arial"/>
      <family val="2"/>
    </font>
    <font>
      <i/>
      <sz val="10"/>
      <color indexed="8"/>
      <name val="Arial"/>
      <family val="2"/>
    </font>
    <font>
      <b/>
      <i/>
      <sz val="10"/>
      <color indexed="8"/>
      <name val="Arial"/>
      <family val="2"/>
    </font>
    <font>
      <b/>
      <i/>
      <sz val="7"/>
      <color indexed="8"/>
      <name val="Arial"/>
      <family val="2"/>
    </font>
    <font>
      <sz val="6"/>
      <color indexed="8"/>
      <name val="Arial"/>
      <family val="2"/>
    </font>
    <font>
      <i/>
      <sz val="6"/>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5"/>
      <color indexed="8"/>
      <name val="Arial"/>
      <family val="2"/>
    </font>
    <font>
      <b/>
      <sz val="10"/>
      <color indexed="8"/>
      <name val="Arial"/>
      <family val="2"/>
    </font>
    <font>
      <sz val="8"/>
      <color indexed="8"/>
      <name val="Arial"/>
      <family val="2"/>
    </font>
    <font>
      <sz val="18"/>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Arial"/>
      <family val="2"/>
    </font>
    <font>
      <sz val="15"/>
      <color theme="1"/>
      <name val="Arial"/>
      <family val="2"/>
    </font>
    <font>
      <b/>
      <sz val="10"/>
      <color theme="1"/>
      <name val="Arial"/>
      <family val="2"/>
    </font>
    <font>
      <sz val="8"/>
      <color theme="1"/>
      <name val="Arial"/>
      <family val="2"/>
    </font>
    <font>
      <i/>
      <sz val="10"/>
      <color theme="1"/>
      <name val="Arial"/>
      <family val="2"/>
    </font>
    <font>
      <sz val="10"/>
      <color rgb="FF000000"/>
      <name val="Arial"/>
      <family val="2"/>
    </font>
    <font>
      <sz val="1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0D0CE"/>
        <bgColor indexed="64"/>
      </patternFill>
    </fill>
    <fill>
      <patternFill patternType="solid">
        <fgColor rgb="FFD0D0D1"/>
        <bgColor indexed="64"/>
      </patternFill>
    </fill>
    <fill>
      <patternFill patternType="solid">
        <fgColor theme="0" tint="-0.04997999966144562"/>
        <bgColor indexed="64"/>
      </patternFill>
    </fill>
    <fill>
      <patternFill patternType="solid">
        <fgColor rgb="FFD0CE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style="medium"/>
    </border>
    <border>
      <left/>
      <right/>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top/>
      <bottom/>
    </border>
    <border>
      <left style="medium"/>
      <right style="medium"/>
      <top/>
      <bottom style="thin"/>
    </border>
    <border>
      <left style="medium"/>
      <right style="medium"/>
      <top style="medium"/>
      <bottom style="thin"/>
    </border>
    <border>
      <left style="medium"/>
      <right style="medium"/>
      <top style="thin"/>
      <bottom style="thin"/>
    </border>
    <border>
      <left style="thin"/>
      <right style="thin"/>
      <top style="thin"/>
      <bottom style="thin"/>
    </border>
    <border>
      <left/>
      <right style="thin"/>
      <top style="thin"/>
      <bottom style="thin"/>
    </border>
    <border>
      <left style="medium"/>
      <right style="thin"/>
      <top style="medium"/>
      <bottom style="thin"/>
    </border>
    <border>
      <left style="thin"/>
      <right style="medium"/>
      <top style="thin"/>
      <bottom style="thin"/>
    </border>
    <border>
      <left/>
      <right/>
      <top/>
      <bottom style="medium"/>
    </border>
    <border>
      <left/>
      <right style="medium"/>
      <top/>
      <bottom style="medium"/>
    </border>
    <border>
      <left style="medium"/>
      <right style="thin"/>
      <top/>
      <bottom style="thin"/>
    </border>
    <border>
      <left style="medium"/>
      <right style="medium"/>
      <top style="medium"/>
      <bottom/>
    </border>
    <border>
      <left style="medium">
        <color theme="1"/>
      </left>
      <right/>
      <top style="medium">
        <color theme="1"/>
      </top>
      <bottom style="medium">
        <color theme="1"/>
      </bottom>
    </border>
    <border>
      <left style="medium"/>
      <right style="medium"/>
      <top style="thin"/>
      <bottom style="medium"/>
    </border>
    <border>
      <left style="thin"/>
      <right style="thin"/>
      <top style="medium"/>
      <bottom style="thin"/>
    </border>
    <border>
      <left/>
      <right style="medium">
        <color theme="1"/>
      </right>
      <top style="medium">
        <color theme="1"/>
      </top>
      <bottom style="medium">
        <color theme="1"/>
      </bottom>
    </border>
    <border>
      <left style="medium"/>
      <right style="medium"/>
      <top/>
      <bottom/>
    </border>
    <border>
      <left/>
      <right style="medium"/>
      <top style="medium"/>
      <bottom/>
    </border>
    <border>
      <left/>
      <right style="medium"/>
      <top/>
      <bottom/>
    </border>
    <border>
      <left style="medium"/>
      <right/>
      <top/>
      <bottom style="medium"/>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71">
    <xf numFmtId="0" fontId="0" fillId="0" borderId="0" xfId="0" applyFont="1" applyAlignment="1">
      <alignment/>
    </xf>
    <xf numFmtId="0" fontId="0" fillId="0" borderId="0" xfId="0" applyAlignment="1">
      <alignment wrapText="1"/>
    </xf>
    <xf numFmtId="0" fontId="0" fillId="0" borderId="0" xfId="0" applyAlignment="1">
      <alignment horizontal="left" vertical="top" wrapText="1"/>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wrapText="1"/>
    </xf>
    <xf numFmtId="0" fontId="0" fillId="0" borderId="0" xfId="0"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0" fillId="33" borderId="15" xfId="0" applyFill="1" applyBorder="1" applyAlignment="1">
      <alignment horizontal="left" vertical="center"/>
    </xf>
    <xf numFmtId="0" fontId="0" fillId="0" borderId="0" xfId="0" applyAlignment="1">
      <alignment horizontal="left" vertical="center"/>
    </xf>
    <xf numFmtId="0" fontId="0" fillId="33" borderId="16" xfId="0" applyFill="1" applyBorder="1" applyAlignment="1">
      <alignment/>
    </xf>
    <xf numFmtId="0" fontId="0" fillId="33" borderId="10" xfId="0" applyFill="1" applyBorder="1" applyAlignment="1">
      <alignment horizontal="left" vertical="center"/>
    </xf>
    <xf numFmtId="0" fontId="0" fillId="33" borderId="17" xfId="0" applyFill="1" applyBorder="1" applyAlignment="1">
      <alignment horizontal="left" vertical="center"/>
    </xf>
    <xf numFmtId="0" fontId="46" fillId="34" borderId="11" xfId="0" applyFont="1" applyFill="1" applyBorder="1" applyAlignment="1">
      <alignment/>
    </xf>
    <xf numFmtId="0" fontId="0" fillId="34" borderId="11" xfId="0" applyFill="1" applyBorder="1" applyAlignment="1">
      <alignment/>
    </xf>
    <xf numFmtId="0" fontId="0" fillId="34" borderId="16" xfId="0" applyFill="1" applyBorder="1" applyAlignment="1">
      <alignment/>
    </xf>
    <xf numFmtId="0" fontId="46" fillId="34" borderId="18" xfId="0" applyFont="1" applyFill="1" applyBorder="1" applyAlignment="1">
      <alignment/>
    </xf>
    <xf numFmtId="0" fontId="0" fillId="34" borderId="19" xfId="0" applyFill="1" applyBorder="1" applyAlignment="1">
      <alignment/>
    </xf>
    <xf numFmtId="0" fontId="41" fillId="34" borderId="0" xfId="0" applyFont="1" applyFill="1" applyBorder="1" applyAlignment="1">
      <alignment/>
    </xf>
    <xf numFmtId="0" fontId="46" fillId="34" borderId="20" xfId="0" applyFont="1" applyFill="1" applyBorder="1" applyAlignment="1">
      <alignment/>
    </xf>
    <xf numFmtId="0" fontId="46" fillId="35" borderId="15" xfId="0" applyFont="1" applyFill="1" applyBorder="1" applyAlignment="1">
      <alignment horizontal="center" vertical="center"/>
    </xf>
    <xf numFmtId="0" fontId="41" fillId="35" borderId="21" xfId="0" applyFont="1" applyFill="1" applyBorder="1" applyAlignment="1">
      <alignment/>
    </xf>
    <xf numFmtId="0" fontId="46" fillId="33" borderId="17" xfId="0" applyFont="1" applyFill="1" applyBorder="1" applyAlignment="1">
      <alignment horizontal="left" vertical="top"/>
    </xf>
    <xf numFmtId="0" fontId="46" fillId="33" borderId="15" xfId="0" applyFont="1" applyFill="1" applyBorder="1" applyAlignment="1">
      <alignment vertical="top"/>
    </xf>
    <xf numFmtId="0" fontId="46" fillId="36" borderId="15" xfId="0" applyFont="1" applyFill="1" applyBorder="1" applyAlignment="1">
      <alignment horizontal="left" vertical="top" wrapText="1"/>
    </xf>
    <xf numFmtId="0" fontId="46" fillId="0" borderId="22" xfId="0" applyFont="1" applyBorder="1" applyAlignment="1" applyProtection="1">
      <alignment horizontal="left" vertical="top" wrapText="1"/>
      <protection locked="0"/>
    </xf>
    <xf numFmtId="0" fontId="46" fillId="0" borderId="23" xfId="0" applyFont="1" applyBorder="1" applyAlignment="1" applyProtection="1">
      <alignment horizontal="left" vertical="top" wrapText="1"/>
      <protection locked="0"/>
    </xf>
    <xf numFmtId="0" fontId="47" fillId="0" borderId="0" xfId="0" applyFont="1" applyAlignment="1">
      <alignment/>
    </xf>
    <xf numFmtId="0" fontId="0" fillId="0" borderId="0" xfId="0" applyBorder="1" applyAlignment="1">
      <alignment vertical="top"/>
    </xf>
    <xf numFmtId="164" fontId="48" fillId="35" borderId="21" xfId="0" applyNumberFormat="1" applyFont="1" applyFill="1" applyBorder="1" applyAlignment="1">
      <alignment horizontal="right" vertical="center"/>
    </xf>
    <xf numFmtId="0" fontId="49" fillId="0" borderId="24" xfId="0" applyFont="1" applyBorder="1" applyAlignment="1" applyProtection="1">
      <alignment horizontal="left" vertical="top" wrapText="1"/>
      <protection locked="0"/>
    </xf>
    <xf numFmtId="164" fontId="0" fillId="0" borderId="25" xfId="0" applyNumberFormat="1" applyBorder="1" applyAlignment="1" applyProtection="1">
      <alignment horizontal="center" vertical="center"/>
      <protection locked="0"/>
    </xf>
    <xf numFmtId="164" fontId="0" fillId="0" borderId="26" xfId="0" applyNumberFormat="1" applyBorder="1" applyAlignment="1" applyProtection="1">
      <alignment horizontal="center" vertical="center"/>
      <protection locked="0"/>
    </xf>
    <xf numFmtId="164" fontId="0" fillId="35" borderId="27" xfId="0" applyNumberFormat="1" applyFill="1" applyBorder="1" applyAlignment="1">
      <alignment vertical="center"/>
    </xf>
    <xf numFmtId="0" fontId="0" fillId="34" borderId="28" xfId="0" applyFill="1" applyBorder="1" applyAlignment="1">
      <alignment/>
    </xf>
    <xf numFmtId="0" fontId="0" fillId="34" borderId="29" xfId="0" applyFill="1" applyBorder="1" applyAlignment="1">
      <alignment/>
    </xf>
    <xf numFmtId="164" fontId="0" fillId="0" borderId="30" xfId="0" applyNumberFormat="1" applyBorder="1" applyAlignment="1" applyProtection="1">
      <alignment horizontal="center" vertical="center"/>
      <protection locked="0"/>
    </xf>
    <xf numFmtId="164" fontId="46" fillId="35" borderId="21" xfId="0" applyNumberFormat="1" applyFont="1" applyFill="1" applyBorder="1" applyAlignment="1">
      <alignment horizontal="right" vertical="center"/>
    </xf>
    <xf numFmtId="0" fontId="0" fillId="35" borderId="21" xfId="0" applyFont="1" applyFill="1" applyBorder="1" applyAlignment="1">
      <alignment/>
    </xf>
    <xf numFmtId="164" fontId="46" fillId="35" borderId="15" xfId="0" applyNumberFormat="1" applyFont="1" applyFill="1" applyBorder="1" applyAlignment="1" applyProtection="1">
      <alignment horizontal="center" vertical="center" wrapText="1"/>
      <protection/>
    </xf>
    <xf numFmtId="10" fontId="46" fillId="35" borderId="15" xfId="0" applyNumberFormat="1" applyFont="1" applyFill="1" applyBorder="1" applyAlignment="1">
      <alignment horizontal="center" vertical="center" wrapText="1"/>
    </xf>
    <xf numFmtId="9" fontId="46" fillId="35" borderId="15" xfId="52" applyFont="1" applyFill="1" applyBorder="1" applyAlignment="1" applyProtection="1">
      <alignment horizontal="center" vertical="center" wrapText="1"/>
      <protection/>
    </xf>
    <xf numFmtId="0" fontId="48" fillId="36" borderId="10" xfId="0" applyFont="1" applyFill="1" applyBorder="1" applyAlignment="1">
      <alignment horizontal="left" vertical="top" wrapText="1"/>
    </xf>
    <xf numFmtId="0" fontId="0" fillId="0" borderId="0" xfId="0" applyBorder="1" applyAlignment="1">
      <alignment horizontal="left" vertical="top"/>
    </xf>
    <xf numFmtId="0" fontId="46" fillId="0" borderId="17"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164" fontId="48" fillId="35" borderId="22" xfId="0" applyNumberFormat="1" applyFont="1" applyFill="1" applyBorder="1" applyAlignment="1">
      <alignment horizontal="right" vertical="center"/>
    </xf>
    <xf numFmtId="164" fontId="46" fillId="35" borderId="17" xfId="0" applyNumberFormat="1" applyFont="1" applyFill="1" applyBorder="1" applyAlignment="1">
      <alignment horizontal="right" vertical="center"/>
    </xf>
    <xf numFmtId="0" fontId="46" fillId="0" borderId="15" xfId="0" applyFont="1" applyBorder="1" applyAlignment="1">
      <alignment vertical="top" wrapText="1"/>
    </xf>
    <xf numFmtId="0" fontId="3" fillId="0" borderId="15" xfId="0" applyFont="1" applyBorder="1" applyAlignment="1">
      <alignment vertical="top" wrapText="1"/>
    </xf>
    <xf numFmtId="0" fontId="46" fillId="35" borderId="15"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31" xfId="0" applyFont="1" applyBorder="1" applyAlignment="1">
      <alignment vertical="top" wrapText="1"/>
    </xf>
    <xf numFmtId="0" fontId="46" fillId="0" borderId="17" xfId="0" applyFont="1" applyBorder="1" applyAlignment="1">
      <alignment horizontal="left" vertical="top" wrapText="1"/>
    </xf>
    <xf numFmtId="0" fontId="48" fillId="36" borderId="32" xfId="0" applyFont="1" applyFill="1" applyBorder="1" applyAlignment="1">
      <alignment horizontal="left" vertical="top" wrapText="1"/>
    </xf>
    <xf numFmtId="0" fontId="48" fillId="36" borderId="10" xfId="0" applyFont="1" applyFill="1" applyBorder="1" applyAlignment="1">
      <alignment horizontal="left" vertical="top"/>
    </xf>
    <xf numFmtId="0" fontId="48" fillId="33" borderId="10" xfId="0" applyFont="1" applyFill="1" applyBorder="1" applyAlignment="1">
      <alignment vertical="top" wrapText="1"/>
    </xf>
    <xf numFmtId="0" fontId="50" fillId="33" borderId="15" xfId="0" applyFont="1" applyFill="1" applyBorder="1" applyAlignment="1">
      <alignment vertical="top"/>
    </xf>
    <xf numFmtId="0" fontId="0" fillId="0" borderId="0" xfId="0" applyAlignment="1">
      <alignment vertical="top"/>
    </xf>
    <xf numFmtId="0" fontId="46" fillId="0" borderId="15" xfId="0" applyFont="1" applyFill="1" applyBorder="1" applyAlignment="1">
      <alignment horizontal="left" vertical="top" wrapText="1"/>
    </xf>
    <xf numFmtId="0" fontId="46" fillId="0" borderId="10" xfId="0" applyFont="1" applyBorder="1" applyAlignment="1">
      <alignment horizontal="left" vertical="top" wrapText="1"/>
    </xf>
    <xf numFmtId="0" fontId="46" fillId="0" borderId="33" xfId="0" applyFont="1" applyBorder="1" applyAlignment="1">
      <alignment horizontal="center" vertical="center" wrapText="1"/>
    </xf>
    <xf numFmtId="0" fontId="51" fillId="0" borderId="31" xfId="0" applyFont="1" applyBorder="1" applyAlignment="1">
      <alignment vertical="top" wrapText="1"/>
    </xf>
    <xf numFmtId="0" fontId="49" fillId="0" borderId="34" xfId="0" applyFont="1" applyBorder="1" applyAlignment="1" applyProtection="1">
      <alignment horizontal="left" vertical="top" wrapText="1"/>
      <protection locked="0"/>
    </xf>
    <xf numFmtId="0" fontId="46" fillId="0" borderId="33" xfId="0" applyFont="1" applyBorder="1" applyAlignment="1" applyProtection="1">
      <alignment horizontal="center" vertical="center" wrapText="1"/>
      <protection locked="0"/>
    </xf>
    <xf numFmtId="0" fontId="46" fillId="0" borderId="15" xfId="0" applyFont="1" applyBorder="1" applyAlignment="1" applyProtection="1">
      <alignment horizontal="left" vertical="top" wrapText="1"/>
      <protection locked="0"/>
    </xf>
    <xf numFmtId="0" fontId="0" fillId="0" borderId="0" xfId="0" applyBorder="1" applyAlignment="1">
      <alignment horizontal="justify" vertical="justify" wrapText="1"/>
    </xf>
    <xf numFmtId="0" fontId="0" fillId="0" borderId="0" xfId="0" applyBorder="1" applyAlignment="1">
      <alignment horizontal="justify" vertical="justify"/>
    </xf>
    <xf numFmtId="0" fontId="46" fillId="0" borderId="17" xfId="0" applyFont="1" applyBorder="1" applyAlignment="1">
      <alignment horizontal="center" vertical="center" wrapText="1"/>
    </xf>
    <xf numFmtId="0" fontId="48" fillId="36" borderId="15" xfId="0" applyFont="1" applyFill="1" applyBorder="1" applyAlignment="1">
      <alignment horizontal="left" vertical="top" wrapText="1"/>
    </xf>
    <xf numFmtId="0" fontId="48" fillId="36" borderId="35" xfId="0" applyFont="1" applyFill="1" applyBorder="1" applyAlignment="1">
      <alignment horizontal="left" vertical="top" wrapText="1"/>
    </xf>
    <xf numFmtId="0" fontId="46" fillId="0" borderId="15" xfId="0" applyNumberFormat="1" applyFont="1" applyBorder="1" applyAlignment="1" applyProtection="1">
      <alignment horizontal="left" vertical="top" wrapText="1"/>
      <protection locked="0"/>
    </xf>
    <xf numFmtId="0" fontId="46" fillId="36" borderId="16" xfId="0" applyFont="1" applyFill="1" applyBorder="1" applyAlignment="1">
      <alignment horizontal="left" vertical="top"/>
    </xf>
    <xf numFmtId="0" fontId="46" fillId="0" borderId="15" xfId="0" applyFont="1" applyBorder="1" applyAlignment="1" applyProtection="1">
      <alignment horizontal="left" vertical="top"/>
      <protection locked="0"/>
    </xf>
    <xf numFmtId="0" fontId="48" fillId="33" borderId="16" xfId="0" applyFont="1" applyFill="1" applyBorder="1" applyAlignment="1">
      <alignment horizontal="left" vertical="top" wrapText="1"/>
    </xf>
    <xf numFmtId="0" fontId="50" fillId="33" borderId="31" xfId="0" applyFont="1" applyFill="1" applyBorder="1" applyAlignment="1">
      <alignment horizontal="left" vertical="top"/>
    </xf>
    <xf numFmtId="43" fontId="0" fillId="0" borderId="0" xfId="42" applyFont="1" applyAlignment="1">
      <alignment/>
    </xf>
    <xf numFmtId="10" fontId="46" fillId="35" borderId="15" xfId="52" applyNumberFormat="1" applyFont="1" applyFill="1" applyBorder="1" applyAlignment="1" applyProtection="1">
      <alignment horizontal="center" vertical="center" wrapText="1"/>
      <protection/>
    </xf>
    <xf numFmtId="164" fontId="46" fillId="0" borderId="26" xfId="0" applyNumberFormat="1" applyFont="1" applyBorder="1" applyAlignment="1" applyProtection="1">
      <alignment horizontal="left" vertical="top" wrapText="1"/>
      <protection locked="0"/>
    </xf>
    <xf numFmtId="164" fontId="46" fillId="0" borderId="30" xfId="0" applyNumberFormat="1" applyFont="1" applyBorder="1" applyAlignment="1" applyProtection="1">
      <alignment horizontal="center" vertical="center"/>
      <protection locked="0"/>
    </xf>
    <xf numFmtId="164" fontId="46" fillId="0" borderId="30" xfId="0" applyNumberFormat="1" applyFont="1" applyBorder="1" applyAlignment="1" applyProtection="1">
      <alignment horizontal="left" vertical="top"/>
      <protection locked="0"/>
    </xf>
    <xf numFmtId="164" fontId="46" fillId="0" borderId="30" xfId="0" applyNumberFormat="1" applyFont="1" applyBorder="1" applyAlignment="1" applyProtection="1">
      <alignment horizontal="center" vertical="center" wrapText="1"/>
      <protection locked="0"/>
    </xf>
    <xf numFmtId="164" fontId="46" fillId="0" borderId="30" xfId="0" applyNumberFormat="1" applyFont="1" applyBorder="1" applyAlignment="1" applyProtection="1">
      <alignment horizontal="left" vertical="top" wrapText="1"/>
      <protection locked="0"/>
    </xf>
    <xf numFmtId="0" fontId="46" fillId="35" borderId="31" xfId="0" applyFont="1" applyFill="1" applyBorder="1" applyAlignment="1">
      <alignment horizontal="left" vertical="top" wrapText="1"/>
    </xf>
    <xf numFmtId="0" fontId="46" fillId="0" borderId="31"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31" xfId="0" applyFont="1" applyBorder="1" applyAlignment="1" applyProtection="1">
      <alignment horizontal="left" vertical="top" wrapText="1"/>
      <protection locked="0"/>
    </xf>
    <xf numFmtId="0" fontId="46" fillId="0" borderId="36" xfId="0" applyFont="1" applyBorder="1" applyAlignment="1" applyProtection="1">
      <alignment horizontal="left" vertical="top" wrapText="1"/>
      <protection locked="0"/>
    </xf>
    <xf numFmtId="0" fontId="46" fillId="0" borderId="17" xfId="0" applyFont="1" applyBorder="1" applyAlignment="1" applyProtection="1">
      <alignment horizontal="left" vertical="top" wrapText="1"/>
      <protection locked="0"/>
    </xf>
    <xf numFmtId="0" fontId="46" fillId="36" borderId="18" xfId="0" applyFont="1" applyFill="1" applyBorder="1" applyAlignment="1">
      <alignment horizontal="center" vertical="top" wrapText="1"/>
    </xf>
    <xf numFmtId="0" fontId="46" fillId="36" borderId="37" xfId="0" applyFont="1" applyFill="1" applyBorder="1" applyAlignment="1">
      <alignment horizontal="center" vertical="top" wrapText="1"/>
    </xf>
    <xf numFmtId="0" fontId="46" fillId="36" borderId="20" xfId="0" applyFont="1" applyFill="1" applyBorder="1" applyAlignment="1">
      <alignment horizontal="center" vertical="top" wrapText="1"/>
    </xf>
    <xf numFmtId="0" fontId="46" fillId="36" borderId="38" xfId="0" applyFont="1" applyFill="1" applyBorder="1" applyAlignment="1">
      <alignment horizontal="center" vertical="top" wrapText="1"/>
    </xf>
    <xf numFmtId="0" fontId="46" fillId="36" borderId="39" xfId="0" applyFont="1" applyFill="1" applyBorder="1" applyAlignment="1">
      <alignment horizontal="center" vertical="top" wrapText="1"/>
    </xf>
    <xf numFmtId="0" fontId="46" fillId="36" borderId="29" xfId="0" applyFont="1" applyFill="1" applyBorder="1" applyAlignment="1">
      <alignment horizontal="center" vertical="top" wrapText="1"/>
    </xf>
    <xf numFmtId="0" fontId="46" fillId="36" borderId="31" xfId="0" applyFont="1" applyFill="1" applyBorder="1" applyAlignment="1">
      <alignment horizontal="center" vertical="top" wrapText="1"/>
    </xf>
    <xf numFmtId="0" fontId="46" fillId="36" borderId="17" xfId="0" applyFont="1" applyFill="1" applyBorder="1" applyAlignment="1">
      <alignment horizontal="center" vertical="top" wrapText="1"/>
    </xf>
    <xf numFmtId="0" fontId="46" fillId="37" borderId="31" xfId="0" applyFont="1" applyFill="1" applyBorder="1" applyAlignment="1">
      <alignment horizontal="center" vertical="top" textRotation="90" wrapText="1"/>
    </xf>
    <xf numFmtId="0" fontId="46" fillId="37" borderId="36" xfId="0" applyFont="1" applyFill="1" applyBorder="1" applyAlignment="1">
      <alignment horizontal="center" vertical="top" textRotation="90" wrapText="1"/>
    </xf>
    <xf numFmtId="0" fontId="46" fillId="37" borderId="17" xfId="0" applyFont="1" applyFill="1" applyBorder="1" applyAlignment="1">
      <alignment horizontal="center" vertical="top" textRotation="90" wrapText="1"/>
    </xf>
    <xf numFmtId="0" fontId="46" fillId="36" borderId="36" xfId="0" applyFont="1" applyFill="1" applyBorder="1" applyAlignment="1">
      <alignment horizontal="center" vertical="top" wrapText="1"/>
    </xf>
    <xf numFmtId="0" fontId="46" fillId="37" borderId="37" xfId="0" applyFont="1" applyFill="1" applyBorder="1" applyAlignment="1">
      <alignment horizontal="center" vertical="center" textRotation="90" wrapText="1"/>
    </xf>
    <xf numFmtId="0" fontId="46" fillId="37" borderId="38" xfId="0" applyFont="1" applyFill="1" applyBorder="1" applyAlignment="1">
      <alignment horizontal="center" vertical="center" textRotation="90" wrapText="1"/>
    </xf>
    <xf numFmtId="0" fontId="46" fillId="37" borderId="29" xfId="0" applyFont="1" applyFill="1" applyBorder="1" applyAlignment="1">
      <alignment horizontal="center" vertical="center" textRotation="90" wrapText="1"/>
    </xf>
    <xf numFmtId="0" fontId="48" fillId="36" borderId="10" xfId="0" applyFont="1" applyFill="1" applyBorder="1" applyAlignment="1">
      <alignment horizontal="left" vertical="top" wrapText="1"/>
    </xf>
    <xf numFmtId="0" fontId="48" fillId="36" borderId="16" xfId="0" applyFont="1" applyFill="1" applyBorder="1" applyAlignment="1">
      <alignment horizontal="left" vertical="top" wrapText="1"/>
    </xf>
    <xf numFmtId="0" fontId="46" fillId="0" borderId="31" xfId="0" applyFont="1" applyBorder="1" applyAlignment="1">
      <alignment horizontal="left" vertical="top" wrapText="1"/>
    </xf>
    <xf numFmtId="0" fontId="46" fillId="0" borderId="17" xfId="0" applyFont="1" applyBorder="1" applyAlignment="1">
      <alignment horizontal="left" vertical="top" wrapText="1"/>
    </xf>
    <xf numFmtId="0" fontId="3" fillId="0" borderId="31" xfId="0" applyFont="1" applyBorder="1" applyAlignment="1">
      <alignment horizontal="left" vertical="top" wrapText="1"/>
    </xf>
    <xf numFmtId="0" fontId="3" fillId="0" borderId="21" xfId="0" applyFont="1" applyBorder="1" applyAlignment="1">
      <alignment horizontal="left" vertical="top" wrapText="1"/>
    </xf>
    <xf numFmtId="0" fontId="46" fillId="36" borderId="18" xfId="0" applyFont="1" applyFill="1" applyBorder="1" applyAlignment="1">
      <alignment horizontal="center" vertical="center"/>
    </xf>
    <xf numFmtId="0" fontId="46" fillId="36" borderId="37" xfId="0" applyFont="1" applyFill="1" applyBorder="1" applyAlignment="1">
      <alignment horizontal="center" vertical="center"/>
    </xf>
    <xf numFmtId="0" fontId="46" fillId="36" borderId="20" xfId="0" applyFont="1" applyFill="1" applyBorder="1" applyAlignment="1">
      <alignment horizontal="center" vertical="center"/>
    </xf>
    <xf numFmtId="0" fontId="46" fillId="36" borderId="38" xfId="0" applyFont="1" applyFill="1" applyBorder="1" applyAlignment="1">
      <alignment horizontal="center" vertical="center"/>
    </xf>
    <xf numFmtId="0" fontId="46" fillId="36" borderId="39" xfId="0" applyFont="1" applyFill="1" applyBorder="1" applyAlignment="1">
      <alignment horizontal="center" vertical="center"/>
    </xf>
    <xf numFmtId="0" fontId="46" fillId="36" borderId="29" xfId="0" applyFont="1" applyFill="1" applyBorder="1" applyAlignment="1">
      <alignment horizontal="center" vertical="center"/>
    </xf>
    <xf numFmtId="0" fontId="46" fillId="0" borderId="36" xfId="0" applyFont="1" applyBorder="1" applyAlignment="1">
      <alignment horizontal="left" vertical="top" wrapText="1"/>
    </xf>
    <xf numFmtId="0" fontId="48" fillId="36" borderId="18" xfId="0" applyFont="1" applyFill="1" applyBorder="1" applyAlignment="1">
      <alignment horizontal="left" vertical="center" wrapText="1"/>
    </xf>
    <xf numFmtId="0" fontId="48" fillId="36" borderId="37" xfId="0" applyFont="1" applyFill="1" applyBorder="1" applyAlignment="1">
      <alignment horizontal="left" vertical="center" wrapText="1"/>
    </xf>
    <xf numFmtId="0" fontId="48" fillId="36" borderId="20" xfId="0" applyFont="1" applyFill="1" applyBorder="1" applyAlignment="1">
      <alignment horizontal="left" vertical="center" wrapText="1"/>
    </xf>
    <xf numFmtId="0" fontId="48" fillId="36" borderId="38" xfId="0" applyFont="1" applyFill="1" applyBorder="1" applyAlignment="1">
      <alignment horizontal="left" vertical="center" wrapText="1"/>
    </xf>
    <xf numFmtId="0" fontId="46" fillId="36" borderId="10" xfId="0" applyFont="1" applyFill="1" applyBorder="1" applyAlignment="1">
      <alignment horizontal="left" vertical="top" wrapText="1"/>
    </xf>
    <xf numFmtId="0" fontId="46" fillId="36" borderId="16" xfId="0" applyFont="1" applyFill="1" applyBorder="1" applyAlignment="1">
      <alignment horizontal="left" vertical="top" wrapText="1"/>
    </xf>
    <xf numFmtId="0" fontId="48" fillId="36" borderId="10" xfId="0" applyFont="1" applyFill="1" applyBorder="1" applyAlignment="1">
      <alignment horizontal="left" vertical="center" wrapText="1"/>
    </xf>
    <xf numFmtId="0" fontId="48" fillId="36" borderId="16" xfId="0" applyFont="1" applyFill="1" applyBorder="1" applyAlignment="1">
      <alignment horizontal="left" vertical="center" wrapText="1"/>
    </xf>
    <xf numFmtId="0" fontId="48" fillId="36" borderId="11"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36" xfId="0" applyFont="1" applyBorder="1" applyAlignment="1">
      <alignment horizontal="left" vertical="top" wrapText="1"/>
    </xf>
    <xf numFmtId="0" fontId="46" fillId="0" borderId="37" xfId="0" applyFont="1" applyBorder="1" applyAlignment="1" applyProtection="1">
      <alignment horizontal="left" vertical="top" wrapText="1"/>
      <protection locked="0"/>
    </xf>
    <xf numFmtId="0" fontId="46" fillId="0" borderId="29"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Border="1" applyAlignment="1">
      <alignment horizontal="left" vertical="top"/>
    </xf>
    <xf numFmtId="0" fontId="46" fillId="0" borderId="0" xfId="0" applyFont="1" applyBorder="1" applyAlignment="1">
      <alignment horizontal="justify" vertical="justify" wrapText="1"/>
    </xf>
    <xf numFmtId="0" fontId="46" fillId="0" borderId="19" xfId="0" applyFont="1" applyBorder="1" applyAlignment="1">
      <alignment horizontal="justify" vertical="justify" wrapText="1"/>
    </xf>
    <xf numFmtId="0" fontId="0" fillId="0" borderId="19" xfId="0" applyBorder="1" applyAlignment="1">
      <alignment horizontal="justify" vertical="justify" wrapText="1"/>
    </xf>
    <xf numFmtId="0" fontId="0" fillId="0" borderId="0" xfId="0" applyBorder="1" applyAlignment="1">
      <alignment horizontal="justify" vertical="justify" wrapText="1"/>
    </xf>
    <xf numFmtId="0" fontId="43" fillId="0" borderId="0" xfId="0" applyFont="1" applyBorder="1" applyAlignment="1">
      <alignment horizontal="center" vertical="justify"/>
    </xf>
    <xf numFmtId="0" fontId="46" fillId="0" borderId="31" xfId="0" applyFont="1" applyBorder="1" applyAlignment="1">
      <alignment horizontal="center" vertical="top" wrapText="1"/>
    </xf>
    <xf numFmtId="0" fontId="46" fillId="0" borderId="17" xfId="0" applyFont="1" applyBorder="1" applyAlignment="1">
      <alignment horizontal="center" vertical="top" wrapText="1"/>
    </xf>
    <xf numFmtId="0" fontId="48" fillId="36" borderId="10" xfId="0" applyFont="1" applyFill="1" applyBorder="1" applyAlignment="1">
      <alignment horizontal="left" vertical="top"/>
    </xf>
    <xf numFmtId="0" fontId="48" fillId="36" borderId="11" xfId="0" applyFont="1" applyFill="1" applyBorder="1" applyAlignment="1">
      <alignment horizontal="left" vertical="top"/>
    </xf>
    <xf numFmtId="0" fontId="48" fillId="36" borderId="16" xfId="0" applyFont="1" applyFill="1" applyBorder="1" applyAlignment="1">
      <alignment horizontal="left" vertical="top"/>
    </xf>
    <xf numFmtId="0" fontId="46" fillId="0" borderId="38" xfId="0" applyFont="1" applyBorder="1" applyAlignment="1" applyProtection="1">
      <alignment horizontal="left" vertical="top" wrapText="1"/>
      <protection locked="0"/>
    </xf>
    <xf numFmtId="0" fontId="46" fillId="0" borderId="31"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0" xfId="0" applyFont="1" applyBorder="1" applyAlignment="1">
      <alignment horizontal="center"/>
    </xf>
    <xf numFmtId="0" fontId="46" fillId="0" borderId="11" xfId="0" applyFont="1" applyBorder="1" applyAlignment="1">
      <alignment horizontal="center"/>
    </xf>
    <xf numFmtId="0" fontId="46" fillId="0" borderId="16" xfId="0" applyFont="1" applyBorder="1" applyAlignment="1">
      <alignment horizontal="center"/>
    </xf>
    <xf numFmtId="0" fontId="46" fillId="0" borderId="26"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40" xfId="0" applyFont="1" applyBorder="1" applyAlignment="1">
      <alignment horizontal="center" vertical="center" wrapText="1"/>
    </xf>
    <xf numFmtId="0" fontId="46" fillId="35" borderId="41" xfId="0" applyFont="1" applyFill="1" applyBorder="1" applyAlignment="1">
      <alignment horizontal="center" vertical="center" wrapText="1"/>
    </xf>
    <xf numFmtId="0" fontId="46" fillId="35" borderId="42" xfId="0" applyFont="1" applyFill="1" applyBorder="1" applyAlignment="1">
      <alignment horizontal="center" vertical="center" wrapText="1"/>
    </xf>
    <xf numFmtId="0" fontId="46" fillId="35" borderId="43" xfId="0" applyFont="1" applyFill="1" applyBorder="1" applyAlignment="1">
      <alignment horizontal="center" vertical="center" wrapText="1"/>
    </xf>
    <xf numFmtId="0" fontId="46" fillId="0" borderId="31" xfId="0" applyFont="1" applyBorder="1" applyAlignment="1">
      <alignment horizontal="center" vertical="center"/>
    </xf>
    <xf numFmtId="0" fontId="46" fillId="0" borderId="17" xfId="0" applyFont="1" applyBorder="1" applyAlignment="1">
      <alignment horizontal="center" vertical="center"/>
    </xf>
    <xf numFmtId="0" fontId="48" fillId="35" borderId="44" xfId="0" applyFont="1" applyFill="1" applyBorder="1" applyAlignment="1">
      <alignment horizontal="left"/>
    </xf>
    <xf numFmtId="0" fontId="48" fillId="35" borderId="45" xfId="0" applyFont="1" applyFill="1" applyBorder="1" applyAlignment="1">
      <alignment horizontal="left"/>
    </xf>
    <xf numFmtId="0" fontId="46" fillId="35" borderId="46" xfId="0" applyFont="1" applyFill="1" applyBorder="1" applyAlignment="1">
      <alignment horizontal="left"/>
    </xf>
    <xf numFmtId="0" fontId="46" fillId="35" borderId="47" xfId="0" applyFont="1" applyFill="1" applyBorder="1" applyAlignment="1">
      <alignment horizontal="left"/>
    </xf>
    <xf numFmtId="0" fontId="46" fillId="35" borderId="48" xfId="0" applyFont="1" applyFill="1" applyBorder="1" applyAlignment="1">
      <alignment horizontal="left"/>
    </xf>
    <xf numFmtId="0" fontId="46" fillId="35" borderId="49" xfId="0" applyFont="1" applyFill="1" applyBorder="1" applyAlignment="1">
      <alignment horizontal="left"/>
    </xf>
    <xf numFmtId="0" fontId="46" fillId="0" borderId="31" xfId="0" applyFont="1" applyBorder="1" applyAlignment="1">
      <alignment horizontal="left" vertical="center" wrapText="1"/>
    </xf>
    <xf numFmtId="0" fontId="46" fillId="0" borderId="17" xfId="0" applyFont="1" applyBorder="1" applyAlignment="1">
      <alignment horizontal="left" vertical="center" wrapText="1"/>
    </xf>
    <xf numFmtId="0" fontId="48" fillId="35" borderId="50" xfId="0" applyFont="1" applyFill="1" applyBorder="1" applyAlignment="1">
      <alignment horizontal="left"/>
    </xf>
    <xf numFmtId="0" fontId="52" fillId="37" borderId="28" xfId="0" applyFont="1" applyFill="1" applyBorder="1" applyAlignment="1">
      <alignment horizontal="center" vertical="center" wrapText="1"/>
    </xf>
    <xf numFmtId="0" fontId="0" fillId="37" borderId="28" xfId="0" applyFill="1" applyBorder="1" applyAlignment="1">
      <alignment horizontal="center" vertical="center" wrapText="1"/>
    </xf>
    <xf numFmtId="0" fontId="46" fillId="0" borderId="31" xfId="0" applyFont="1" applyBorder="1" applyAlignment="1">
      <alignment horizontal="left" wrapText="1"/>
    </xf>
    <xf numFmtId="0" fontId="46" fillId="0" borderId="17" xfId="0" applyFont="1" applyBorder="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138</xdr:row>
      <xdr:rowOff>238125</xdr:rowOff>
    </xdr:from>
    <xdr:to>
      <xdr:col>3</xdr:col>
      <xdr:colOff>1276350</xdr:colOff>
      <xdr:row>138</xdr:row>
      <xdr:rowOff>1971675</xdr:rowOff>
    </xdr:to>
    <xdr:sp>
      <xdr:nvSpPr>
        <xdr:cNvPr id="1" name="Prostokąt 5"/>
        <xdr:cNvSpPr>
          <a:spLocks/>
        </xdr:cNvSpPr>
      </xdr:nvSpPr>
      <xdr:spPr>
        <a:xfrm>
          <a:off x="342900" y="155324175"/>
          <a:ext cx="2886075" cy="1733550"/>
        </a:xfrm>
        <a:prstGeom prst="rect">
          <a:avLst/>
        </a:prstGeom>
        <a:no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Wniosek o Bon należy zapisać w wersji PDF pod nazwą pliku: Wniosek o Bon. Wniosku nie należy podpisywać.
Podpis pod Wnioskiem następuje w dniu podpisania Umowy.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1000" b="1" i="1" u="none" baseline="0">
              <a:solidFill>
                <a:srgbClr val="000000"/>
              </a:solidFill>
            </a:rPr>
            <a:t>CZYTELNY</a:t>
          </a:r>
          <a:r>
            <a:rPr lang="en-US" cap="none" sz="1000" b="1" i="1" u="none" baseline="0">
              <a:solidFill>
                <a:srgbClr val="000000"/>
              </a:solidFill>
            </a:rPr>
            <a:t> PODPIS</a:t>
          </a:r>
          <a:r>
            <a:rPr lang="en-US" cap="none" sz="1000" b="0" i="0" u="none" baseline="0">
              <a:solidFill>
                <a:srgbClr val="000000"/>
              </a:solidFill>
            </a:rPr>
            <a:t>
</a:t>
          </a:r>
          <a:r>
            <a:rPr lang="en-US" cap="none" sz="700" b="0" i="1" u="none" baseline="0">
              <a:solidFill>
                <a:srgbClr val="000000"/>
              </a:solidFill>
            </a:rPr>
            <a:t>Osoby upoważnionej do reprezentowania Wnioskodawcy, a w przypadku podpisu nieczytelnego, podpis i pieczątka imienna</a:t>
          </a:r>
          <a:r>
            <a:rPr lang="en-US" cap="none" sz="700" b="0" i="0" u="none" baseline="0">
              <a:solidFill>
                <a:srgbClr val="000000"/>
              </a:solidFill>
            </a:rPr>
            <a:t>
</a:t>
          </a:r>
          <a:r>
            <a:rPr lang="en-US" cap="none" sz="700" b="0" i="0" u="none" baseline="0">
              <a:solidFill>
                <a:srgbClr val="000000"/>
              </a:solidFill>
            </a:rPr>
            <a:t>
</a:t>
          </a:r>
        </a:p>
      </xdr:txBody>
    </xdr:sp>
    <xdr:clientData/>
  </xdr:twoCellAnchor>
  <xdr:twoCellAnchor>
    <xdr:from>
      <xdr:col>3</xdr:col>
      <xdr:colOff>1295400</xdr:colOff>
      <xdr:row>138</xdr:row>
      <xdr:rowOff>238125</xdr:rowOff>
    </xdr:from>
    <xdr:to>
      <xdr:col>3</xdr:col>
      <xdr:colOff>4171950</xdr:colOff>
      <xdr:row>138</xdr:row>
      <xdr:rowOff>1971675</xdr:rowOff>
    </xdr:to>
    <xdr:sp>
      <xdr:nvSpPr>
        <xdr:cNvPr id="2" name="Prostokąt 14"/>
        <xdr:cNvSpPr>
          <a:spLocks/>
        </xdr:cNvSpPr>
      </xdr:nvSpPr>
      <xdr:spPr>
        <a:xfrm>
          <a:off x="3248025" y="155324175"/>
          <a:ext cx="2876550" cy="1733550"/>
        </a:xfrm>
        <a:prstGeom prst="rect">
          <a:avLst/>
        </a:prstGeom>
        <a:no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Postawienie</a:t>
          </a:r>
          <a:r>
            <a:rPr lang="en-US" cap="none" sz="700" b="0" i="1" u="none" baseline="0">
              <a:solidFill>
                <a:srgbClr val="000000"/>
              </a:solidFill>
            </a:rPr>
            <a:t> pieczęci następuje w dniu podpisania Umowy.</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700" b="0" i="1" u="none" baseline="0">
              <a:solidFill>
                <a:srgbClr val="000000"/>
              </a:solidFill>
            </a:rPr>
            <a:t>
</a:t>
          </a:r>
          <a:r>
            <a:rPr lang="en-US" cap="none" sz="1000" b="1" i="1" u="none" baseline="0">
              <a:solidFill>
                <a:srgbClr val="000000"/>
              </a:solidFill>
            </a:rPr>
            <a:t>PIECZĘĆ</a:t>
          </a:r>
          <a:r>
            <a:rPr lang="en-US" cap="none" sz="1000" b="1" i="1" u="none" baseline="0">
              <a:solidFill>
                <a:srgbClr val="000000"/>
              </a:solidFill>
            </a:rPr>
            <a:t> WNIOSKODAWCY
</a:t>
          </a:r>
          <a:r>
            <a:rPr lang="en-US" cap="none" sz="700" b="0" i="1" u="none" baseline="0">
              <a:solidFill>
                <a:srgbClr val="000000"/>
              </a:solidFill>
            </a:rPr>
            <a:t>Jeśli posiada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61"/>
  <sheetViews>
    <sheetView tabSelected="1" view="pageLayout" zoomScale="90" zoomScaleNormal="80" zoomScaleSheetLayoutView="110" zoomScalePageLayoutView="90" workbookViewId="0" topLeftCell="A1">
      <selection activeCell="D3" sqref="D3"/>
    </sheetView>
  </sheetViews>
  <sheetFormatPr defaultColWidth="9.140625" defaultRowHeight="15"/>
  <cols>
    <col min="1" max="2" width="2.28125" style="6" customWidth="1"/>
    <col min="3" max="3" width="24.7109375" style="60" customWidth="1"/>
    <col min="4" max="4" width="63.28125" style="6" customWidth="1"/>
  </cols>
  <sheetData>
    <row r="1" spans="1:4" s="1" customFormat="1" ht="26.25" thickBot="1">
      <c r="A1" s="125" t="s">
        <v>0</v>
      </c>
      <c r="B1" s="126"/>
      <c r="C1" s="44" t="s">
        <v>244</v>
      </c>
      <c r="D1" s="71"/>
    </row>
    <row r="2" spans="1:4" s="1" customFormat="1" ht="34.5" customHeight="1" thickBot="1">
      <c r="A2" s="123" t="s">
        <v>1</v>
      </c>
      <c r="B2" s="124"/>
      <c r="C2" s="53" t="s">
        <v>243</v>
      </c>
      <c r="D2" s="52"/>
    </row>
    <row r="3" spans="1:4" s="1" customFormat="1" ht="25.5" customHeight="1" thickBot="1">
      <c r="A3" s="123" t="s">
        <v>2</v>
      </c>
      <c r="B3" s="124"/>
      <c r="C3" s="54" t="s">
        <v>213</v>
      </c>
      <c r="D3" s="85"/>
    </row>
    <row r="4" spans="1:4" s="1" customFormat="1" ht="24.75" customHeight="1" thickBot="1">
      <c r="A4" s="125" t="s">
        <v>3</v>
      </c>
      <c r="B4" s="127"/>
      <c r="C4" s="56" t="s">
        <v>4</v>
      </c>
      <c r="D4" s="72"/>
    </row>
    <row r="5" spans="1:4" s="1" customFormat="1" ht="73.5" customHeight="1" thickBot="1">
      <c r="A5" s="123" t="s">
        <v>5</v>
      </c>
      <c r="B5" s="124"/>
      <c r="C5" s="55" t="s">
        <v>246</v>
      </c>
      <c r="D5" s="46"/>
    </row>
    <row r="6" spans="1:4" s="1" customFormat="1" ht="39" customHeight="1" thickBot="1">
      <c r="A6" s="123" t="s">
        <v>6</v>
      </c>
      <c r="B6" s="124"/>
      <c r="C6" s="55" t="s">
        <v>258</v>
      </c>
      <c r="D6" s="46"/>
    </row>
    <row r="7" spans="1:4" s="1" customFormat="1" ht="27.75" customHeight="1" thickBot="1">
      <c r="A7" s="123" t="s">
        <v>7</v>
      </c>
      <c r="B7" s="124"/>
      <c r="C7" s="52" t="s">
        <v>214</v>
      </c>
      <c r="D7" s="41">
        <f>SUM('BUDŻET OPERACJI'!$F83,'BUDŻET OPERACJI'!$I83)</f>
        <v>0</v>
      </c>
    </row>
    <row r="8" spans="1:4" s="1" customFormat="1" ht="27.75" customHeight="1" thickBot="1">
      <c r="A8" s="123" t="s">
        <v>8</v>
      </c>
      <c r="B8" s="124"/>
      <c r="C8" s="52" t="s">
        <v>215</v>
      </c>
      <c r="D8" s="41">
        <f>'BUDŻET OPERACJI'!F83</f>
        <v>0</v>
      </c>
    </row>
    <row r="9" spans="1:4" s="1" customFormat="1" ht="26.25" customHeight="1" thickBot="1">
      <c r="A9" s="123" t="s">
        <v>9</v>
      </c>
      <c r="B9" s="124"/>
      <c r="C9" s="52" t="s">
        <v>216</v>
      </c>
      <c r="D9" s="41">
        <f>D8*0.95</f>
        <v>0</v>
      </c>
    </row>
    <row r="10" spans="1:4" s="1" customFormat="1" ht="24.75" customHeight="1" thickBot="1">
      <c r="A10" s="123" t="s">
        <v>10</v>
      </c>
      <c r="B10" s="124"/>
      <c r="C10" s="52" t="s">
        <v>217</v>
      </c>
      <c r="D10" s="42" t="e">
        <f>(D9*1)/D8</f>
        <v>#DIV/0!</v>
      </c>
    </row>
    <row r="11" spans="1:4" s="1" customFormat="1" ht="36" customHeight="1" thickBot="1">
      <c r="A11" s="123" t="s">
        <v>11</v>
      </c>
      <c r="B11" s="124"/>
      <c r="C11" s="53" t="s">
        <v>247</v>
      </c>
      <c r="D11" s="47"/>
    </row>
    <row r="12" spans="1:4" s="1" customFormat="1" ht="57" customHeight="1" thickBot="1">
      <c r="A12" s="123" t="s">
        <v>12</v>
      </c>
      <c r="B12" s="124"/>
      <c r="C12" s="52" t="s">
        <v>237</v>
      </c>
      <c r="D12" s="79" t="e">
        <f>('BUDŻET OPERACJI'!F85*1)/WNIOSEK!D8</f>
        <v>#DIV/0!</v>
      </c>
    </row>
    <row r="13" spans="1:4" s="1" customFormat="1" ht="66.75" customHeight="1" thickBot="1">
      <c r="A13" s="123" t="s">
        <v>13</v>
      </c>
      <c r="B13" s="124"/>
      <c r="C13" s="52" t="s">
        <v>212</v>
      </c>
      <c r="D13" s="43" t="e">
        <f>(Arkusz3!N5*1)/'BUDŻET OPERACJI'!F84</f>
        <v>#DIV/0!</v>
      </c>
    </row>
    <row r="14" spans="1:4" s="1" customFormat="1" ht="66" customHeight="1" thickBot="1">
      <c r="A14" s="123" t="s">
        <v>14</v>
      </c>
      <c r="B14" s="124"/>
      <c r="C14" s="52" t="s">
        <v>218</v>
      </c>
      <c r="D14" s="43" t="e">
        <f>(Arkusz3!N6*1)/'BUDŻET OPERACJI'!F85</f>
        <v>#DIV/0!</v>
      </c>
    </row>
    <row r="15" spans="1:4" s="1" customFormat="1" ht="63" customHeight="1" thickBot="1">
      <c r="A15" s="123" t="s">
        <v>15</v>
      </c>
      <c r="B15" s="124"/>
      <c r="C15" s="52" t="s">
        <v>245</v>
      </c>
      <c r="D15" s="43" t="e">
        <f>('BUDŻET OPERACJI'!F38*0.95)/WNIOSEK!D9</f>
        <v>#DIV/0!</v>
      </c>
    </row>
    <row r="16" spans="1:4" s="1" customFormat="1" ht="43.5" customHeight="1" thickBot="1">
      <c r="A16" s="123" t="s">
        <v>16</v>
      </c>
      <c r="B16" s="124"/>
      <c r="C16" s="53" t="s">
        <v>219</v>
      </c>
      <c r="D16" s="73"/>
    </row>
    <row r="17" spans="1:4" s="1" customFormat="1" ht="44.25" customHeight="1" thickBot="1">
      <c r="A17" s="123" t="s">
        <v>201</v>
      </c>
      <c r="B17" s="124"/>
      <c r="C17" s="53" t="s">
        <v>97</v>
      </c>
      <c r="D17" s="67"/>
    </row>
    <row r="18" spans="1:4" s="2" customFormat="1" ht="15.75" thickBot="1">
      <c r="A18" s="106" t="s">
        <v>17</v>
      </c>
      <c r="B18" s="107"/>
      <c r="C18" s="57" t="s">
        <v>18</v>
      </c>
      <c r="D18" s="74"/>
    </row>
    <row r="19" spans="1:4" s="1" customFormat="1" ht="90" customHeight="1" thickBot="1">
      <c r="A19" s="123" t="s">
        <v>19</v>
      </c>
      <c r="B19" s="124"/>
      <c r="C19" s="53" t="s">
        <v>220</v>
      </c>
      <c r="D19" s="67"/>
    </row>
    <row r="20" spans="1:4" ht="90" customHeight="1" thickBot="1">
      <c r="A20" s="123" t="s">
        <v>20</v>
      </c>
      <c r="B20" s="124"/>
      <c r="C20" s="62" t="s">
        <v>98</v>
      </c>
      <c r="D20" s="67"/>
    </row>
    <row r="21" spans="1:4" ht="90" customHeight="1" thickBot="1">
      <c r="A21" s="123" t="s">
        <v>21</v>
      </c>
      <c r="B21" s="124"/>
      <c r="C21" s="61" t="s">
        <v>99</v>
      </c>
      <c r="D21" s="75"/>
    </row>
    <row r="22" spans="1:4" ht="78" customHeight="1" thickBot="1">
      <c r="A22" s="123" t="s">
        <v>22</v>
      </c>
      <c r="B22" s="124"/>
      <c r="C22" s="53" t="s">
        <v>221</v>
      </c>
      <c r="D22" s="75"/>
    </row>
    <row r="23" spans="1:4" ht="20.25" customHeight="1" thickBot="1">
      <c r="A23" s="123" t="s">
        <v>23</v>
      </c>
      <c r="B23" s="124"/>
      <c r="C23" s="53" t="s">
        <v>222</v>
      </c>
      <c r="D23" s="67"/>
    </row>
    <row r="24" spans="1:4" ht="80.25" customHeight="1" thickBot="1">
      <c r="A24" s="123" t="s">
        <v>24</v>
      </c>
      <c r="B24" s="124"/>
      <c r="C24" s="53" t="s">
        <v>223</v>
      </c>
      <c r="D24" s="67"/>
    </row>
    <row r="25" spans="1:4" ht="36.75" customHeight="1" thickBot="1">
      <c r="A25" s="123" t="s">
        <v>25</v>
      </c>
      <c r="B25" s="124"/>
      <c r="C25" s="51" t="s">
        <v>224</v>
      </c>
      <c r="D25" s="75"/>
    </row>
    <row r="26" spans="1:4" ht="30" customHeight="1" thickBot="1">
      <c r="A26" s="123" t="s">
        <v>26</v>
      </c>
      <c r="B26" s="124"/>
      <c r="C26" s="50" t="s">
        <v>225</v>
      </c>
      <c r="D26" s="67"/>
    </row>
    <row r="27" spans="1:4" ht="42.75" thickBot="1">
      <c r="A27" s="123" t="s">
        <v>27</v>
      </c>
      <c r="B27" s="124"/>
      <c r="C27" s="50" t="s">
        <v>226</v>
      </c>
      <c r="D27" s="75"/>
    </row>
    <row r="28" spans="1:4" ht="33.75" customHeight="1" thickBot="1">
      <c r="A28" s="123" t="s">
        <v>28</v>
      </c>
      <c r="B28" s="124"/>
      <c r="C28" s="50" t="s">
        <v>236</v>
      </c>
      <c r="D28" s="75"/>
    </row>
    <row r="29" spans="1:4" ht="15.75" thickBot="1">
      <c r="A29" s="106" t="s">
        <v>29</v>
      </c>
      <c r="B29" s="107"/>
      <c r="C29" s="57" t="s">
        <v>30</v>
      </c>
      <c r="D29" s="74"/>
    </row>
    <row r="30" spans="1:4" ht="27.75" customHeight="1" thickBot="1">
      <c r="A30" s="123" t="s">
        <v>31</v>
      </c>
      <c r="B30" s="124"/>
      <c r="C30" s="53" t="s">
        <v>227</v>
      </c>
      <c r="D30" s="75"/>
    </row>
    <row r="31" spans="1:4" ht="21.75" customHeight="1" thickBot="1">
      <c r="A31" s="123" t="s">
        <v>32</v>
      </c>
      <c r="B31" s="124"/>
      <c r="C31" s="53" t="s">
        <v>228</v>
      </c>
      <c r="D31" s="75"/>
    </row>
    <row r="32" spans="1:4" ht="27" customHeight="1" thickBot="1">
      <c r="A32" s="123" t="s">
        <v>33</v>
      </c>
      <c r="B32" s="124"/>
      <c r="C32" s="53" t="s">
        <v>229</v>
      </c>
      <c r="D32" s="75"/>
    </row>
    <row r="33" spans="1:4" ht="15.75" thickBot="1">
      <c r="A33" s="106" t="s">
        <v>34</v>
      </c>
      <c r="B33" s="107"/>
      <c r="C33" s="57" t="s">
        <v>35</v>
      </c>
      <c r="D33" s="74"/>
    </row>
    <row r="34" spans="1:4" ht="409.5" customHeight="1">
      <c r="A34" s="91" t="s">
        <v>36</v>
      </c>
      <c r="B34" s="92"/>
      <c r="C34" s="110" t="s">
        <v>100</v>
      </c>
      <c r="D34" s="88"/>
    </row>
    <row r="35" spans="1:4" ht="267.75" customHeight="1">
      <c r="A35" s="93"/>
      <c r="B35" s="94"/>
      <c r="C35" s="129"/>
      <c r="D35" s="89"/>
    </row>
    <row r="36" spans="1:4" ht="165" customHeight="1" thickBot="1">
      <c r="A36" s="95"/>
      <c r="B36" s="96"/>
      <c r="C36" s="128"/>
      <c r="D36" s="90"/>
    </row>
    <row r="37" spans="1:4" ht="16.5" customHeight="1" thickBot="1">
      <c r="A37" s="106" t="s">
        <v>37</v>
      </c>
      <c r="B37" s="107"/>
      <c r="C37" s="106" t="s">
        <v>38</v>
      </c>
      <c r="D37" s="107"/>
    </row>
    <row r="38" spans="1:4" ht="207.75" customHeight="1">
      <c r="A38" s="91" t="s">
        <v>39</v>
      </c>
      <c r="B38" s="92"/>
      <c r="C38" s="108" t="s">
        <v>230</v>
      </c>
      <c r="D38" s="88"/>
    </row>
    <row r="39" spans="1:4" ht="326.25" customHeight="1">
      <c r="A39" s="93"/>
      <c r="B39" s="94"/>
      <c r="C39" s="118"/>
      <c r="D39" s="89"/>
    </row>
    <row r="40" spans="1:4" ht="103.5" customHeight="1" thickBot="1">
      <c r="A40" s="95"/>
      <c r="B40" s="96"/>
      <c r="C40" s="109"/>
      <c r="D40" s="90"/>
    </row>
    <row r="41" spans="1:4" ht="291.75" customHeight="1">
      <c r="A41" s="91" t="s">
        <v>40</v>
      </c>
      <c r="B41" s="92"/>
      <c r="C41" s="110" t="s">
        <v>231</v>
      </c>
      <c r="D41" s="88"/>
    </row>
    <row r="42" spans="1:4" ht="135.75" customHeight="1" thickBot="1">
      <c r="A42" s="95"/>
      <c r="B42" s="96"/>
      <c r="C42" s="128"/>
      <c r="D42" s="90"/>
    </row>
    <row r="43" spans="1:4" ht="204" customHeight="1">
      <c r="A43" s="91" t="s">
        <v>41</v>
      </c>
      <c r="B43" s="92"/>
      <c r="C43" s="108" t="s">
        <v>101</v>
      </c>
      <c r="D43" s="88"/>
    </row>
    <row r="44" spans="1:4" ht="274.5" customHeight="1">
      <c r="A44" s="93"/>
      <c r="B44" s="94"/>
      <c r="C44" s="118"/>
      <c r="D44" s="89"/>
    </row>
    <row r="45" spans="1:4" ht="176.25" customHeight="1" thickBot="1">
      <c r="A45" s="95"/>
      <c r="B45" s="96"/>
      <c r="C45" s="109"/>
      <c r="D45" s="90"/>
    </row>
    <row r="46" spans="1:4" ht="40.5" customHeight="1" thickBot="1">
      <c r="A46" s="26" t="s">
        <v>42</v>
      </c>
      <c r="B46" s="99" t="s">
        <v>48</v>
      </c>
      <c r="C46" s="50" t="s">
        <v>102</v>
      </c>
      <c r="D46" s="75"/>
    </row>
    <row r="47" spans="1:4" ht="240" customHeight="1">
      <c r="A47" s="97" t="s">
        <v>43</v>
      </c>
      <c r="B47" s="100"/>
      <c r="C47" s="108" t="s">
        <v>103</v>
      </c>
      <c r="D47" s="88"/>
    </row>
    <row r="48" spans="1:4" ht="407.25" customHeight="1" thickBot="1">
      <c r="A48" s="98"/>
      <c r="B48" s="101"/>
      <c r="C48" s="109"/>
      <c r="D48" s="90"/>
    </row>
    <row r="49" spans="1:4" ht="42.75" customHeight="1" thickBot="1">
      <c r="A49" s="26" t="s">
        <v>44</v>
      </c>
      <c r="B49" s="103" t="s">
        <v>47</v>
      </c>
      <c r="C49" s="50" t="s">
        <v>102</v>
      </c>
      <c r="D49" s="75"/>
    </row>
    <row r="50" spans="1:4" ht="270" customHeight="1">
      <c r="A50" s="97" t="s">
        <v>45</v>
      </c>
      <c r="B50" s="104"/>
      <c r="C50" s="108" t="s">
        <v>103</v>
      </c>
      <c r="D50" s="88"/>
    </row>
    <row r="51" spans="1:4" ht="186" customHeight="1">
      <c r="A51" s="102"/>
      <c r="B51" s="104"/>
      <c r="C51" s="118"/>
      <c r="D51" s="89"/>
    </row>
    <row r="52" spans="1:4" ht="196.5" customHeight="1" thickBot="1">
      <c r="A52" s="98"/>
      <c r="B52" s="105"/>
      <c r="C52" s="109"/>
      <c r="D52" s="90"/>
    </row>
    <row r="53" spans="1:4" ht="317.25" customHeight="1">
      <c r="A53" s="91" t="s">
        <v>46</v>
      </c>
      <c r="B53" s="92"/>
      <c r="C53" s="108" t="s">
        <v>235</v>
      </c>
      <c r="D53" s="130"/>
    </row>
    <row r="54" spans="1:4" ht="201.75" customHeight="1" thickBot="1">
      <c r="A54" s="95"/>
      <c r="B54" s="96"/>
      <c r="C54" s="109"/>
      <c r="D54" s="131"/>
    </row>
    <row r="55" spans="1:4" ht="15.75" thickBot="1">
      <c r="A55" s="119" t="s">
        <v>49</v>
      </c>
      <c r="B55" s="120"/>
      <c r="C55" s="58" t="s">
        <v>241</v>
      </c>
      <c r="D55" s="76"/>
    </row>
    <row r="56" spans="1:4" ht="15.75" thickBot="1">
      <c r="A56" s="121"/>
      <c r="B56" s="122"/>
      <c r="C56" s="59" t="s">
        <v>50</v>
      </c>
      <c r="D56" s="77" t="s">
        <v>51</v>
      </c>
    </row>
    <row r="57" spans="1:4" ht="288" customHeight="1">
      <c r="A57" s="112" t="s">
        <v>52</v>
      </c>
      <c r="B57" s="113"/>
      <c r="C57" s="54" t="s">
        <v>248</v>
      </c>
      <c r="D57" s="88"/>
    </row>
    <row r="58" spans="1:4" ht="33.75" customHeight="1" thickBot="1">
      <c r="A58" s="114"/>
      <c r="B58" s="115"/>
      <c r="C58" s="66" t="s">
        <v>198</v>
      </c>
      <c r="D58" s="89"/>
    </row>
    <row r="59" spans="1:4" ht="135.75" customHeight="1" thickBot="1">
      <c r="A59" s="116"/>
      <c r="B59" s="117"/>
      <c r="C59" s="63"/>
      <c r="D59" s="90"/>
    </row>
    <row r="60" spans="1:4" ht="230.25" customHeight="1">
      <c r="A60" s="112" t="s">
        <v>53</v>
      </c>
      <c r="B60" s="113"/>
      <c r="C60" s="110" t="s">
        <v>207</v>
      </c>
      <c r="D60" s="88"/>
    </row>
    <row r="61" spans="1:4" ht="396.75" customHeight="1" thickBot="1">
      <c r="A61" s="116"/>
      <c r="B61" s="117"/>
      <c r="C61" s="128"/>
      <c r="D61" s="90"/>
    </row>
    <row r="62" spans="1:4" ht="336.75" customHeight="1">
      <c r="A62" s="112" t="s">
        <v>54</v>
      </c>
      <c r="B62" s="113"/>
      <c r="C62" s="108" t="s">
        <v>208</v>
      </c>
      <c r="D62" s="88"/>
    </row>
    <row r="63" spans="1:4" ht="330" customHeight="1" thickBot="1">
      <c r="A63" s="116"/>
      <c r="B63" s="117"/>
      <c r="C63" s="109"/>
      <c r="D63" s="90"/>
    </row>
    <row r="64" spans="1:4" ht="305.25" customHeight="1">
      <c r="A64" s="112" t="s">
        <v>55</v>
      </c>
      <c r="B64" s="113"/>
      <c r="C64" s="54" t="s">
        <v>249</v>
      </c>
      <c r="D64" s="88"/>
    </row>
    <row r="65" spans="1:4" ht="27.75" customHeight="1" thickBot="1">
      <c r="A65" s="114"/>
      <c r="B65" s="115"/>
      <c r="C65" s="66" t="s">
        <v>198</v>
      </c>
      <c r="D65" s="89"/>
    </row>
    <row r="66" spans="1:4" ht="108" customHeight="1" thickBot="1">
      <c r="A66" s="116"/>
      <c r="B66" s="117"/>
      <c r="C66" s="70"/>
      <c r="D66" s="90"/>
    </row>
    <row r="67" spans="1:4" ht="263.25" customHeight="1">
      <c r="A67" s="112" t="s">
        <v>56</v>
      </c>
      <c r="B67" s="113"/>
      <c r="C67" s="54" t="s">
        <v>250</v>
      </c>
      <c r="D67" s="88"/>
    </row>
    <row r="68" spans="1:4" ht="27.75" customHeight="1" thickBot="1">
      <c r="A68" s="114"/>
      <c r="B68" s="115"/>
      <c r="C68" s="66" t="s">
        <v>198</v>
      </c>
      <c r="D68" s="89"/>
    </row>
    <row r="69" spans="1:4" ht="138.75" customHeight="1" thickBot="1">
      <c r="A69" s="116"/>
      <c r="B69" s="117"/>
      <c r="C69" s="63"/>
      <c r="D69" s="90"/>
    </row>
    <row r="70" spans="1:4" ht="306" customHeight="1">
      <c r="A70" s="112" t="s">
        <v>57</v>
      </c>
      <c r="B70" s="113"/>
      <c r="C70" s="86" t="s">
        <v>251</v>
      </c>
      <c r="D70" s="88"/>
    </row>
    <row r="71" spans="1:4" ht="123" customHeight="1">
      <c r="A71" s="114"/>
      <c r="B71" s="115"/>
      <c r="C71" s="87"/>
      <c r="D71" s="89"/>
    </row>
    <row r="72" spans="1:4" ht="24.75" customHeight="1" thickBot="1">
      <c r="A72" s="114"/>
      <c r="B72" s="115"/>
      <c r="C72" s="66" t="s">
        <v>198</v>
      </c>
      <c r="D72" s="89"/>
    </row>
    <row r="73" spans="1:4" ht="126.75" customHeight="1">
      <c r="A73" s="112" t="s">
        <v>240</v>
      </c>
      <c r="B73" s="113"/>
      <c r="C73" s="110" t="s">
        <v>252</v>
      </c>
      <c r="D73" s="88"/>
    </row>
    <row r="74" spans="1:4" ht="310.5" customHeight="1">
      <c r="A74" s="114"/>
      <c r="B74" s="115"/>
      <c r="C74" s="111"/>
      <c r="D74" s="89"/>
    </row>
    <row r="75" spans="1:4" s="78" customFormat="1" ht="24.75" customHeight="1" thickBot="1">
      <c r="A75" s="116"/>
      <c r="B75" s="117"/>
      <c r="C75" s="66" t="s">
        <v>198</v>
      </c>
      <c r="D75" s="90"/>
    </row>
    <row r="76" spans="1:4" ht="394.5" customHeight="1">
      <c r="A76" s="112" t="s">
        <v>58</v>
      </c>
      <c r="B76" s="113"/>
      <c r="C76" s="64" t="s">
        <v>253</v>
      </c>
      <c r="D76" s="88"/>
    </row>
    <row r="77" spans="1:4" ht="27.75" customHeight="1" thickBot="1">
      <c r="A77" s="114"/>
      <c r="B77" s="115"/>
      <c r="C77" s="66" t="s">
        <v>198</v>
      </c>
      <c r="D77" s="89"/>
    </row>
    <row r="78" spans="1:4" ht="14.25" customHeight="1" thickBot="1">
      <c r="A78" s="116"/>
      <c r="B78" s="117"/>
      <c r="C78" s="66"/>
      <c r="D78" s="90"/>
    </row>
    <row r="79" spans="1:4" ht="246" customHeight="1">
      <c r="A79" s="112" t="s">
        <v>59</v>
      </c>
      <c r="B79" s="113"/>
      <c r="C79" s="54" t="s">
        <v>254</v>
      </c>
      <c r="D79" s="130"/>
    </row>
    <row r="80" spans="1:4" ht="24.75" customHeight="1" thickBot="1">
      <c r="A80" s="114"/>
      <c r="B80" s="115"/>
      <c r="C80" s="66" t="s">
        <v>198</v>
      </c>
      <c r="D80" s="144"/>
    </row>
    <row r="81" spans="1:4" ht="157.5" customHeight="1">
      <c r="A81" s="114"/>
      <c r="B81" s="115"/>
      <c r="C81" s="145"/>
      <c r="D81" s="144"/>
    </row>
    <row r="82" spans="1:4" ht="9" customHeight="1" thickBot="1">
      <c r="A82" s="116"/>
      <c r="B82" s="117"/>
      <c r="C82" s="146"/>
      <c r="D82" s="131"/>
    </row>
    <row r="83" spans="1:4" ht="15.75" thickBot="1">
      <c r="A83" s="106" t="s">
        <v>60</v>
      </c>
      <c r="B83" s="107"/>
      <c r="C83" s="57" t="s">
        <v>61</v>
      </c>
      <c r="D83" s="74"/>
    </row>
    <row r="84" spans="1:4" ht="409.5" customHeight="1">
      <c r="A84" s="112" t="s">
        <v>62</v>
      </c>
      <c r="B84" s="113"/>
      <c r="C84" s="139" t="s">
        <v>96</v>
      </c>
      <c r="D84" s="88"/>
    </row>
    <row r="85" spans="1:4" ht="25.5" customHeight="1" thickBot="1">
      <c r="A85" s="116"/>
      <c r="B85" s="117"/>
      <c r="C85" s="140"/>
      <c r="D85" s="90"/>
    </row>
    <row r="86" spans="1:4" ht="15.75" customHeight="1" thickBot="1">
      <c r="A86" s="141" t="s">
        <v>209</v>
      </c>
      <c r="B86" s="142"/>
      <c r="C86" s="142"/>
      <c r="D86" s="143"/>
    </row>
    <row r="87" spans="1:4" ht="16.5" customHeight="1">
      <c r="A87" s="135" t="s">
        <v>239</v>
      </c>
      <c r="B87" s="136"/>
      <c r="C87" s="136"/>
      <c r="D87" s="136"/>
    </row>
    <row r="88" spans="1:4" ht="16.5" customHeight="1">
      <c r="A88" s="137"/>
      <c r="B88" s="137"/>
      <c r="C88" s="137"/>
      <c r="D88" s="137"/>
    </row>
    <row r="89" spans="1:4" ht="16.5" customHeight="1">
      <c r="A89" s="137"/>
      <c r="B89" s="137"/>
      <c r="C89" s="137"/>
      <c r="D89" s="137"/>
    </row>
    <row r="90" spans="1:4" ht="18" customHeight="1">
      <c r="A90" s="137"/>
      <c r="B90" s="137"/>
      <c r="C90" s="137"/>
      <c r="D90" s="137"/>
    </row>
    <row r="91" spans="1:4" ht="77.25" customHeight="1">
      <c r="A91" s="137"/>
      <c r="B91" s="137"/>
      <c r="C91" s="137"/>
      <c r="D91" s="137"/>
    </row>
    <row r="92" spans="1:4" ht="32.25" customHeight="1">
      <c r="A92" s="137"/>
      <c r="B92" s="137"/>
      <c r="C92" s="137"/>
      <c r="D92" s="137"/>
    </row>
    <row r="93" spans="1:4" ht="32.25" customHeight="1">
      <c r="A93" s="137"/>
      <c r="B93" s="137"/>
      <c r="C93" s="137"/>
      <c r="D93" s="137"/>
    </row>
    <row r="94" spans="1:4" ht="33" customHeight="1">
      <c r="A94" s="137"/>
      <c r="B94" s="137"/>
      <c r="C94" s="137"/>
      <c r="D94" s="137"/>
    </row>
    <row r="95" spans="1:4" ht="17.25" customHeight="1">
      <c r="A95" s="137"/>
      <c r="B95" s="137"/>
      <c r="C95" s="137"/>
      <c r="D95" s="137"/>
    </row>
    <row r="96" spans="1:4" ht="16.5" customHeight="1">
      <c r="A96" s="137"/>
      <c r="B96" s="137"/>
      <c r="C96" s="137"/>
      <c r="D96" s="137"/>
    </row>
    <row r="97" spans="1:4" ht="16.5" customHeight="1">
      <c r="A97" s="137"/>
      <c r="B97" s="137"/>
      <c r="C97" s="137"/>
      <c r="D97" s="137"/>
    </row>
    <row r="98" spans="1:4" ht="16.5" customHeight="1">
      <c r="A98" s="137"/>
      <c r="B98" s="137"/>
      <c r="C98" s="137"/>
      <c r="D98" s="137"/>
    </row>
    <row r="99" spans="1:4" ht="16.5" customHeight="1">
      <c r="A99" s="137"/>
      <c r="B99" s="137"/>
      <c r="C99" s="137"/>
      <c r="D99" s="137"/>
    </row>
    <row r="100" spans="1:4" ht="16.5" customHeight="1">
      <c r="A100" s="137"/>
      <c r="B100" s="137"/>
      <c r="C100" s="137"/>
      <c r="D100" s="137"/>
    </row>
    <row r="101" spans="1:4" ht="16.5" customHeight="1">
      <c r="A101" s="137"/>
      <c r="B101" s="137"/>
      <c r="C101" s="137"/>
      <c r="D101" s="137"/>
    </row>
    <row r="102" spans="1:4" ht="35.25" customHeight="1">
      <c r="A102" s="137"/>
      <c r="B102" s="137"/>
      <c r="C102" s="137"/>
      <c r="D102" s="137"/>
    </row>
    <row r="103" spans="1:4" ht="31.5" customHeight="1">
      <c r="A103" s="137"/>
      <c r="B103" s="137"/>
      <c r="C103" s="137"/>
      <c r="D103" s="137"/>
    </row>
    <row r="104" spans="1:4" ht="16.5" customHeight="1">
      <c r="A104" s="137"/>
      <c r="B104" s="137"/>
      <c r="C104" s="137"/>
      <c r="D104" s="137"/>
    </row>
    <row r="105" spans="1:4" ht="16.5" customHeight="1">
      <c r="A105" s="137"/>
      <c r="B105" s="137"/>
      <c r="C105" s="137"/>
      <c r="D105" s="137"/>
    </row>
    <row r="106" spans="1:4" ht="16.5" customHeight="1">
      <c r="A106" s="137"/>
      <c r="B106" s="137"/>
      <c r="C106" s="137"/>
      <c r="D106" s="137"/>
    </row>
    <row r="107" spans="1:4" ht="16.5" customHeight="1">
      <c r="A107" s="137"/>
      <c r="B107" s="137"/>
      <c r="C107" s="137"/>
      <c r="D107" s="137"/>
    </row>
    <row r="108" spans="1:4" ht="16.5" customHeight="1">
      <c r="A108" s="137"/>
      <c r="B108" s="137"/>
      <c r="C108" s="137"/>
      <c r="D108" s="137"/>
    </row>
    <row r="109" spans="1:4" ht="16.5" customHeight="1">
      <c r="A109" s="137"/>
      <c r="B109" s="137"/>
      <c r="C109" s="137"/>
      <c r="D109" s="137"/>
    </row>
    <row r="110" spans="1:4" ht="16.5" customHeight="1">
      <c r="A110" s="137"/>
      <c r="B110" s="137"/>
      <c r="C110" s="137"/>
      <c r="D110" s="137"/>
    </row>
    <row r="111" spans="1:4" ht="16.5" customHeight="1">
      <c r="A111" s="137"/>
      <c r="B111" s="137"/>
      <c r="C111" s="137"/>
      <c r="D111" s="137"/>
    </row>
    <row r="112" spans="1:4" ht="30" customHeight="1">
      <c r="A112" s="137"/>
      <c r="B112" s="137"/>
      <c r="C112" s="137"/>
      <c r="D112" s="137"/>
    </row>
    <row r="113" spans="1:4" ht="32.25" customHeight="1">
      <c r="A113" s="137"/>
      <c r="B113" s="137"/>
      <c r="C113" s="137"/>
      <c r="D113" s="137"/>
    </row>
    <row r="114" spans="1:4" ht="31.5" customHeight="1">
      <c r="A114" s="137"/>
      <c r="B114" s="137"/>
      <c r="C114" s="137"/>
      <c r="D114" s="137"/>
    </row>
    <row r="115" spans="1:4" ht="35.25" customHeight="1">
      <c r="A115" s="137"/>
      <c r="B115" s="137"/>
      <c r="C115" s="137"/>
      <c r="D115" s="137"/>
    </row>
    <row r="116" spans="1:4" ht="45.75" customHeight="1">
      <c r="A116" s="134" t="s">
        <v>238</v>
      </c>
      <c r="B116" s="134"/>
      <c r="C116" s="134"/>
      <c r="D116" s="134"/>
    </row>
    <row r="117" spans="1:4" ht="16.5" customHeight="1">
      <c r="A117" s="134"/>
      <c r="B117" s="134"/>
      <c r="C117" s="134"/>
      <c r="D117" s="134"/>
    </row>
    <row r="118" spans="1:4" ht="16.5" customHeight="1">
      <c r="A118" s="134"/>
      <c r="B118" s="134"/>
      <c r="C118" s="134"/>
      <c r="D118" s="134"/>
    </row>
    <row r="119" spans="1:4" ht="16.5" customHeight="1">
      <c r="A119" s="134"/>
      <c r="B119" s="134"/>
      <c r="C119" s="134"/>
      <c r="D119" s="134"/>
    </row>
    <row r="120" spans="1:4" ht="49.5" customHeight="1">
      <c r="A120" s="134"/>
      <c r="B120" s="134"/>
      <c r="C120" s="134"/>
      <c r="D120" s="134"/>
    </row>
    <row r="121" spans="1:4" ht="47.25" customHeight="1">
      <c r="A121" s="134"/>
      <c r="B121" s="134"/>
      <c r="C121" s="134"/>
      <c r="D121" s="134"/>
    </row>
    <row r="122" spans="1:4" ht="31.5" customHeight="1">
      <c r="A122" s="134"/>
      <c r="B122" s="134"/>
      <c r="C122" s="134"/>
      <c r="D122" s="134"/>
    </row>
    <row r="123" spans="1:4" ht="31.5" customHeight="1">
      <c r="A123" s="134"/>
      <c r="B123" s="134"/>
      <c r="C123" s="134"/>
      <c r="D123" s="134"/>
    </row>
    <row r="124" spans="1:4" ht="164.25" customHeight="1">
      <c r="A124" s="134"/>
      <c r="B124" s="134"/>
      <c r="C124" s="134"/>
      <c r="D124" s="134"/>
    </row>
    <row r="125" spans="1:4" ht="16.5" customHeight="1">
      <c r="A125" s="134"/>
      <c r="B125" s="134"/>
      <c r="C125" s="134"/>
      <c r="D125" s="134"/>
    </row>
    <row r="126" spans="1:4" ht="16.5" customHeight="1">
      <c r="A126" s="134"/>
      <c r="B126" s="134"/>
      <c r="C126" s="134"/>
      <c r="D126" s="134"/>
    </row>
    <row r="127" spans="1:4" ht="16.5" customHeight="1">
      <c r="A127" s="134"/>
      <c r="B127" s="134"/>
      <c r="C127" s="134"/>
      <c r="D127" s="134"/>
    </row>
    <row r="128" spans="1:4" ht="16.5" customHeight="1">
      <c r="A128" s="134"/>
      <c r="B128" s="134"/>
      <c r="C128" s="134"/>
      <c r="D128" s="134"/>
    </row>
    <row r="129" spans="1:4" ht="16.5" customHeight="1">
      <c r="A129" s="134"/>
      <c r="B129" s="134"/>
      <c r="C129" s="134"/>
      <c r="D129" s="134"/>
    </row>
    <row r="130" spans="1:4" ht="16.5" customHeight="1">
      <c r="A130" s="134"/>
      <c r="B130" s="134"/>
      <c r="C130" s="134"/>
      <c r="D130" s="134"/>
    </row>
    <row r="131" spans="1:4" ht="16.5" customHeight="1">
      <c r="A131" s="134"/>
      <c r="B131" s="134"/>
      <c r="C131" s="134"/>
      <c r="D131" s="134"/>
    </row>
    <row r="132" spans="1:4" ht="17.25" customHeight="1">
      <c r="A132" s="134"/>
      <c r="B132" s="134"/>
      <c r="C132" s="134"/>
      <c r="D132" s="134"/>
    </row>
    <row r="133" spans="1:4" ht="15.75" customHeight="1">
      <c r="A133" s="134"/>
      <c r="B133" s="134"/>
      <c r="C133" s="134"/>
      <c r="D133" s="134"/>
    </row>
    <row r="134" spans="1:4" ht="32.25" customHeight="1">
      <c r="A134" s="134"/>
      <c r="B134" s="134"/>
      <c r="C134" s="134"/>
      <c r="D134" s="134"/>
    </row>
    <row r="135" spans="1:4" ht="17.25" customHeight="1">
      <c r="A135" s="134"/>
      <c r="B135" s="134"/>
      <c r="C135" s="134"/>
      <c r="D135" s="134"/>
    </row>
    <row r="136" spans="1:4" ht="17.25" customHeight="1">
      <c r="A136" s="134"/>
      <c r="B136" s="134"/>
      <c r="C136" s="134"/>
      <c r="D136" s="134"/>
    </row>
    <row r="137" spans="1:4" ht="17.25" customHeight="1">
      <c r="A137" s="134"/>
      <c r="B137" s="134"/>
      <c r="C137" s="134"/>
      <c r="D137" s="134"/>
    </row>
    <row r="138" spans="1:4" ht="61.5" customHeight="1">
      <c r="A138" s="134"/>
      <c r="B138" s="134"/>
      <c r="C138" s="134"/>
      <c r="D138" s="134"/>
    </row>
    <row r="139" spans="1:4" ht="210" customHeight="1">
      <c r="A139" s="68"/>
      <c r="B139" s="69"/>
      <c r="C139" s="138"/>
      <c r="D139" s="138"/>
    </row>
    <row r="140" spans="1:4" ht="210.75" customHeight="1">
      <c r="A140" s="132" t="s">
        <v>242</v>
      </c>
      <c r="B140" s="133"/>
      <c r="C140" s="133"/>
      <c r="D140" s="133"/>
    </row>
    <row r="141" spans="1:4" ht="15">
      <c r="A141" s="45"/>
      <c r="B141" s="45"/>
      <c r="C141" s="30"/>
      <c r="D141" s="45"/>
    </row>
    <row r="142" spans="1:4" ht="15">
      <c r="A142" s="45"/>
      <c r="B142" s="45"/>
      <c r="C142" s="30"/>
      <c r="D142" s="45"/>
    </row>
    <row r="143" spans="1:4" ht="15">
      <c r="A143" s="45"/>
      <c r="B143" s="45"/>
      <c r="C143" s="30"/>
      <c r="D143" s="45"/>
    </row>
    <row r="144" spans="1:4" ht="15">
      <c r="A144" s="45"/>
      <c r="B144" s="45"/>
      <c r="C144" s="30"/>
      <c r="D144" s="45"/>
    </row>
    <row r="145" spans="1:4" ht="15">
      <c r="A145" s="45"/>
      <c r="B145" s="45"/>
      <c r="C145" s="30"/>
      <c r="D145" s="45"/>
    </row>
    <row r="146" spans="1:4" ht="15">
      <c r="A146" s="45"/>
      <c r="B146" s="45"/>
      <c r="C146" s="30"/>
      <c r="D146" s="45"/>
    </row>
    <row r="147" spans="1:4" ht="15">
      <c r="A147" s="45"/>
      <c r="B147" s="45"/>
      <c r="C147" s="30"/>
      <c r="D147" s="45"/>
    </row>
    <row r="148" spans="1:4" ht="15">
      <c r="A148" s="45"/>
      <c r="B148" s="45"/>
      <c r="C148" s="30"/>
      <c r="D148" s="45"/>
    </row>
    <row r="149" spans="1:4" ht="15">
      <c r="A149" s="45"/>
      <c r="B149" s="45"/>
      <c r="C149" s="30"/>
      <c r="D149" s="45"/>
    </row>
    <row r="150" spans="1:4" ht="15">
      <c r="A150" s="45"/>
      <c r="B150" s="45"/>
      <c r="C150" s="30"/>
      <c r="D150" s="45"/>
    </row>
    <row r="151" spans="1:4" ht="15">
      <c r="A151" s="45"/>
      <c r="B151" s="45"/>
      <c r="C151" s="30"/>
      <c r="D151" s="45"/>
    </row>
    <row r="152" spans="1:4" ht="15">
      <c r="A152" s="45"/>
      <c r="B152" s="45"/>
      <c r="C152" s="30"/>
      <c r="D152" s="45"/>
    </row>
    <row r="153" spans="1:4" ht="15">
      <c r="A153" s="45"/>
      <c r="B153" s="45"/>
      <c r="C153" s="30"/>
      <c r="D153" s="45"/>
    </row>
    <row r="154" spans="1:4" ht="15">
      <c r="A154" s="45"/>
      <c r="B154" s="45"/>
      <c r="C154" s="30"/>
      <c r="D154" s="45"/>
    </row>
    <row r="155" spans="1:4" ht="15">
      <c r="A155" s="45"/>
      <c r="B155" s="45"/>
      <c r="C155" s="30"/>
      <c r="D155" s="45"/>
    </row>
    <row r="156" spans="1:4" ht="15">
      <c r="A156" s="45"/>
      <c r="B156" s="45"/>
      <c r="C156" s="30"/>
      <c r="D156" s="45"/>
    </row>
    <row r="157" spans="1:4" ht="15">
      <c r="A157" s="45"/>
      <c r="B157" s="45"/>
      <c r="C157" s="30"/>
      <c r="D157" s="45"/>
    </row>
    <row r="158" spans="1:4" ht="15">
      <c r="A158" s="45"/>
      <c r="B158" s="45"/>
      <c r="C158" s="30"/>
      <c r="D158" s="45"/>
    </row>
    <row r="159" spans="1:4" ht="15">
      <c r="A159" s="45"/>
      <c r="B159" s="45"/>
      <c r="C159" s="30"/>
      <c r="D159" s="45"/>
    </row>
    <row r="160" spans="1:4" ht="15">
      <c r="A160" s="45"/>
      <c r="B160" s="45"/>
      <c r="C160" s="30"/>
      <c r="D160" s="45"/>
    </row>
    <row r="161" spans="1:4" ht="15">
      <c r="A161" s="45"/>
      <c r="B161" s="45"/>
      <c r="C161" s="30"/>
      <c r="D161" s="45"/>
    </row>
  </sheetData>
  <sheetProtection password="D64E" sheet="1"/>
  <mergeCells count="91">
    <mergeCell ref="A79:B82"/>
    <mergeCell ref="A86:D86"/>
    <mergeCell ref="A73:B75"/>
    <mergeCell ref="A83:B83"/>
    <mergeCell ref="D79:D82"/>
    <mergeCell ref="C81:C82"/>
    <mergeCell ref="A140:D140"/>
    <mergeCell ref="A116:D138"/>
    <mergeCell ref="A76:B78"/>
    <mergeCell ref="A87:D115"/>
    <mergeCell ref="A70:B72"/>
    <mergeCell ref="D70:D72"/>
    <mergeCell ref="C139:D139"/>
    <mergeCell ref="D84:D85"/>
    <mergeCell ref="C84:C85"/>
    <mergeCell ref="A84:B85"/>
    <mergeCell ref="C34:C36"/>
    <mergeCell ref="D34:D36"/>
    <mergeCell ref="C38:C40"/>
    <mergeCell ref="D38:D40"/>
    <mergeCell ref="A60:B61"/>
    <mergeCell ref="A37:B37"/>
    <mergeCell ref="D50:D52"/>
    <mergeCell ref="C53:C54"/>
    <mergeCell ref="D53:D54"/>
    <mergeCell ref="A53:B54"/>
    <mergeCell ref="D47:D48"/>
    <mergeCell ref="C50:C52"/>
    <mergeCell ref="A57:B59"/>
    <mergeCell ref="C60:C61"/>
    <mergeCell ref="D62:D63"/>
    <mergeCell ref="C62:C63"/>
    <mergeCell ref="D57:D59"/>
    <mergeCell ref="A33:B33"/>
    <mergeCell ref="A23:B23"/>
    <mergeCell ref="A32:B32"/>
    <mergeCell ref="A31:B31"/>
    <mergeCell ref="A24:B24"/>
    <mergeCell ref="D64:D66"/>
    <mergeCell ref="A62:B63"/>
    <mergeCell ref="A64:B66"/>
    <mergeCell ref="C41:C42"/>
    <mergeCell ref="D41:D42"/>
    <mergeCell ref="A22:B22"/>
    <mergeCell ref="A21:B21"/>
    <mergeCell ref="A20:B20"/>
    <mergeCell ref="A19:B19"/>
    <mergeCell ref="A30:B30"/>
    <mergeCell ref="A29:B29"/>
    <mergeCell ref="A28:B28"/>
    <mergeCell ref="A26:B26"/>
    <mergeCell ref="A25:B25"/>
    <mergeCell ref="A27:B27"/>
    <mergeCell ref="A9:B9"/>
    <mergeCell ref="A16:B16"/>
    <mergeCell ref="A15:B15"/>
    <mergeCell ref="A1:B1"/>
    <mergeCell ref="A8:B8"/>
    <mergeCell ref="A7:B7"/>
    <mergeCell ref="A5:B5"/>
    <mergeCell ref="A4:B4"/>
    <mergeCell ref="A18:B18"/>
    <mergeCell ref="A17:B17"/>
    <mergeCell ref="A3:B3"/>
    <mergeCell ref="A2:B2"/>
    <mergeCell ref="A14:B14"/>
    <mergeCell ref="A13:B13"/>
    <mergeCell ref="A12:B12"/>
    <mergeCell ref="A11:B11"/>
    <mergeCell ref="A6:B6"/>
    <mergeCell ref="A10:B10"/>
    <mergeCell ref="C37:D37"/>
    <mergeCell ref="A41:B42"/>
    <mergeCell ref="C47:C48"/>
    <mergeCell ref="C73:C74"/>
    <mergeCell ref="A67:B69"/>
    <mergeCell ref="D60:D61"/>
    <mergeCell ref="D43:D45"/>
    <mergeCell ref="C43:C45"/>
    <mergeCell ref="A43:B45"/>
    <mergeCell ref="A55:B56"/>
    <mergeCell ref="C70:C71"/>
    <mergeCell ref="D76:D78"/>
    <mergeCell ref="D67:D69"/>
    <mergeCell ref="D73:D75"/>
    <mergeCell ref="A34:B36"/>
    <mergeCell ref="A47:A48"/>
    <mergeCell ref="B46:B48"/>
    <mergeCell ref="A50:A52"/>
    <mergeCell ref="B49:B52"/>
    <mergeCell ref="A38:B40"/>
  </mergeCells>
  <conditionalFormatting sqref="D12">
    <cfRule type="cellIs" priority="1" dxfId="13" operator="greaterThan">
      <formula>0.5</formula>
    </cfRule>
    <cfRule type="cellIs" priority="18" dxfId="13" operator="greaterThan" stopIfTrue="1">
      <formula>0.5</formula>
    </cfRule>
  </conditionalFormatting>
  <conditionalFormatting sqref="D15">
    <cfRule type="cellIs" priority="17" dxfId="13" operator="greaterThan" stopIfTrue="1">
      <formula>0.7</formula>
    </cfRule>
  </conditionalFormatting>
  <conditionalFormatting sqref="D13">
    <cfRule type="cellIs" priority="16" dxfId="13" operator="greaterThan" stopIfTrue="1">
      <formula>0.6</formula>
    </cfRule>
  </conditionalFormatting>
  <conditionalFormatting sqref="D14">
    <cfRule type="cellIs" priority="15" dxfId="13" operator="greaterThan" stopIfTrue="1">
      <formula>0.5</formula>
    </cfRule>
  </conditionalFormatting>
  <conditionalFormatting sqref="C72">
    <cfRule type="cellIs" priority="14" dxfId="14" operator="equal">
      <formula>"TAK"</formula>
    </cfRule>
  </conditionalFormatting>
  <conditionalFormatting sqref="C68:C69">
    <cfRule type="cellIs" priority="11" dxfId="14" operator="equal">
      <formula>"TAK"</formula>
    </cfRule>
  </conditionalFormatting>
  <conditionalFormatting sqref="C65:C66">
    <cfRule type="cellIs" priority="10" dxfId="14" operator="equal">
      <formula>"TAK"</formula>
    </cfRule>
  </conditionalFormatting>
  <conditionalFormatting sqref="C58:C59">
    <cfRule type="cellIs" priority="9" dxfId="14" operator="equal">
      <formula>"TAK"</formula>
    </cfRule>
  </conditionalFormatting>
  <conditionalFormatting sqref="C78">
    <cfRule type="cellIs" priority="6" dxfId="14" operator="equal">
      <formula>"TAK"</formula>
    </cfRule>
  </conditionalFormatting>
  <conditionalFormatting sqref="C80:C81">
    <cfRule type="cellIs" priority="5" dxfId="14" operator="equal">
      <formula>"TAK"</formula>
    </cfRule>
  </conditionalFormatting>
  <conditionalFormatting sqref="C75">
    <cfRule type="cellIs" priority="3" dxfId="14" operator="equal">
      <formula>"TAK"</formula>
    </cfRule>
  </conditionalFormatting>
  <conditionalFormatting sqref="C77">
    <cfRule type="cellIs" priority="2" dxfId="14" operator="equal">
      <formula>"TAK"</formula>
    </cfRule>
  </conditionalFormatting>
  <dataValidations count="5">
    <dataValidation operator="lessThan" allowBlank="1" showInputMessage="1" showErrorMessage="1" sqref="D12"/>
    <dataValidation type="textLength" operator="lessThan" allowBlank="1" showInputMessage="1" showErrorMessage="1" errorTitle="UWAGA" error="Została przekroczona dozwolona ilość 4000 znaków!" sqref="D34">
      <formula1>4001</formula1>
    </dataValidation>
    <dataValidation type="textLength" operator="lessThan" allowBlank="1" showInputMessage="1" showErrorMessage="1" errorTitle="UWAGA" error="Została przekroczona dozwolona ilość 2000 znaków!" sqref="D76:D79 D57:D59 D70:D71 D64 D67 D73:D74 D84">
      <formula1>2001</formula1>
    </dataValidation>
    <dataValidation type="textLength" operator="lessThan" allowBlank="1" showInputMessage="1" showErrorMessage="1" errorTitle="UWAGA" error="Została przekroczona dozwolona ilość 2000 znaków!" sqref="D47:D48 D38:D39 D43 D50:D51">
      <formula1>3001</formula1>
    </dataValidation>
    <dataValidation type="textLength" operator="lessThan" allowBlank="1" showInputMessage="1" showErrorMessage="1" error="Została przekroczona dozwolona ilość 2000 znaków!" sqref="D41 D53:D54">
      <formula1>2001</formula1>
    </dataValidation>
  </dataValidations>
  <printOptions horizontalCentered="1"/>
  <pageMargins left="0.3937007874015748" right="0.3937007874015748" top="0.984251968503937" bottom="0.7874015748031497" header="0.31496062992125984" footer="0"/>
  <pageSetup horizontalDpi="600" verticalDpi="600" orientation="portrait" paperSize="9" r:id="rId3"/>
  <headerFooter differentFirst="1">
    <oddHeader>&amp;L&amp;G</oddHeader>
    <oddFooter>&amp;C&amp;G</oddFooter>
    <firstHeader xml:space="preserve">&amp;L&amp;G&amp;R&amp;K00-016Załącznik nr 1 do Regulaminu. Wzór Wniosku 
o udzielenie Lubuskiego Bonu Wsparcia 
Przedsiębiorców; wersja 1.02 z dnia 18.08.2020/ wersja MS Office </firstHeader>
    <firstFooter>&amp;C&amp;G</firstFooter>
  </headerFooter>
  <rowBreaks count="16" manualBreakCount="16">
    <brk id="17" max="3" man="1"/>
    <brk id="32" max="3" man="1"/>
    <brk id="35" max="3" man="1"/>
    <brk id="39" max="3" man="1"/>
    <brk id="43" max="3" man="1"/>
    <brk id="47" max="3" man="1"/>
    <brk id="50" max="3" man="1"/>
    <brk id="53" max="3" man="1"/>
    <brk id="63" max="3" man="1"/>
    <brk id="68" max="3" man="1"/>
    <brk id="73" max="3" man="1"/>
    <brk id="76" max="3" man="1"/>
    <brk id="82" max="3" man="1"/>
    <brk id="85" max="3" man="1"/>
    <brk id="115" max="3" man="1"/>
    <brk id="140" max="3" man="1"/>
  </rowBreaks>
  <drawing r:id="rId1"/>
  <legacyDrawingHF r:id="rId2"/>
</worksheet>
</file>

<file path=xl/worksheets/sheet2.xml><?xml version="1.0" encoding="utf-8"?>
<worksheet xmlns="http://schemas.openxmlformats.org/spreadsheetml/2006/main" xmlns:r="http://schemas.openxmlformats.org/officeDocument/2006/relationships">
  <dimension ref="A1:I85"/>
  <sheetViews>
    <sheetView view="pageLayout" zoomScale="96" zoomScaleSheetLayoutView="106" zoomScalePageLayoutView="96" workbookViewId="0" topLeftCell="A1">
      <selection activeCell="B89" sqref="B89"/>
    </sheetView>
  </sheetViews>
  <sheetFormatPr defaultColWidth="9.140625" defaultRowHeight="15"/>
  <cols>
    <col min="1" max="1" width="4.8515625" style="11" customWidth="1"/>
    <col min="2" max="2" width="26.140625" style="0" customWidth="1"/>
    <col min="3" max="3" width="15.28125" style="0" customWidth="1"/>
    <col min="4" max="9" width="12.57421875" style="0" customWidth="1"/>
  </cols>
  <sheetData>
    <row r="1" spans="1:9" ht="15.75" thickBot="1">
      <c r="A1" s="25" t="s">
        <v>63</v>
      </c>
      <c r="B1" s="3" t="s">
        <v>64</v>
      </c>
      <c r="C1" s="4"/>
      <c r="D1" s="4"/>
      <c r="E1" s="4"/>
      <c r="F1" s="4"/>
      <c r="G1" s="4"/>
      <c r="H1" s="4"/>
      <c r="I1" s="12"/>
    </row>
    <row r="2" spans="1:9" ht="15.75" thickBot="1">
      <c r="A2" s="25" t="s">
        <v>65</v>
      </c>
      <c r="B2" s="147" t="s">
        <v>48</v>
      </c>
      <c r="C2" s="148"/>
      <c r="D2" s="148"/>
      <c r="E2" s="148"/>
      <c r="F2" s="148"/>
      <c r="G2" s="148"/>
      <c r="H2" s="148"/>
      <c r="I2" s="149"/>
    </row>
    <row r="3" spans="1:9" s="5" customFormat="1" ht="25.5" customHeight="1" thickBot="1">
      <c r="A3" s="25" t="s">
        <v>66</v>
      </c>
      <c r="B3" s="156" t="s">
        <v>81</v>
      </c>
      <c r="C3" s="164" t="s">
        <v>255</v>
      </c>
      <c r="D3" s="150" t="s">
        <v>87</v>
      </c>
      <c r="E3" s="151"/>
      <c r="F3" s="152"/>
      <c r="G3" s="150" t="s">
        <v>88</v>
      </c>
      <c r="H3" s="151"/>
      <c r="I3" s="152"/>
    </row>
    <row r="4" spans="1:9" ht="48.75" customHeight="1" thickBot="1">
      <c r="A4" s="25" t="s">
        <v>67</v>
      </c>
      <c r="B4" s="157"/>
      <c r="C4" s="165"/>
      <c r="D4" s="7" t="s">
        <v>84</v>
      </c>
      <c r="E4" s="9" t="s">
        <v>85</v>
      </c>
      <c r="F4" s="8" t="s">
        <v>86</v>
      </c>
      <c r="G4" s="7" t="s">
        <v>84</v>
      </c>
      <c r="H4" s="9" t="s">
        <v>85</v>
      </c>
      <c r="I4" s="8" t="s">
        <v>86</v>
      </c>
    </row>
    <row r="5" spans="1:9" ht="33" thickBot="1">
      <c r="A5" s="25" t="s">
        <v>68</v>
      </c>
      <c r="B5" s="27" t="s">
        <v>158</v>
      </c>
      <c r="C5" s="80"/>
      <c r="D5" s="80"/>
      <c r="E5" s="33"/>
      <c r="F5" s="35">
        <f>SUM(D5:E5)</f>
        <v>0</v>
      </c>
      <c r="G5" s="34"/>
      <c r="H5" s="33"/>
      <c r="I5" s="35">
        <f>SUM(G5:H5)</f>
        <v>0</v>
      </c>
    </row>
    <row r="6" spans="1:9" ht="15.75" thickBot="1">
      <c r="A6" s="25" t="s">
        <v>69</v>
      </c>
      <c r="B6" s="28" t="s">
        <v>91</v>
      </c>
      <c r="C6" s="83"/>
      <c r="D6" s="81"/>
      <c r="E6" s="33"/>
      <c r="F6" s="35">
        <f aca="true" t="shared" si="0" ref="F6:F33">SUM(D6:E6)</f>
        <v>0</v>
      </c>
      <c r="G6" s="38"/>
      <c r="H6" s="33"/>
      <c r="I6" s="35">
        <f aca="true" t="shared" si="1" ref="I6:I34">SUM(G6:H6)</f>
        <v>0</v>
      </c>
    </row>
    <row r="7" spans="1:9" ht="15.75" thickBot="1">
      <c r="A7" s="25" t="s">
        <v>70</v>
      </c>
      <c r="B7" s="28" t="s">
        <v>92</v>
      </c>
      <c r="C7" s="84"/>
      <c r="D7" s="82"/>
      <c r="E7" s="33"/>
      <c r="F7" s="35">
        <f t="shared" si="0"/>
        <v>0</v>
      </c>
      <c r="G7" s="38"/>
      <c r="H7" s="33"/>
      <c r="I7" s="35">
        <f t="shared" si="1"/>
        <v>0</v>
      </c>
    </row>
    <row r="8" spans="1:9" ht="15.75" thickBot="1">
      <c r="A8" s="25" t="s">
        <v>119</v>
      </c>
      <c r="B8" s="28" t="s">
        <v>93</v>
      </c>
      <c r="C8" s="84"/>
      <c r="D8" s="82"/>
      <c r="E8" s="33"/>
      <c r="F8" s="35">
        <f t="shared" si="0"/>
        <v>0</v>
      </c>
      <c r="G8" s="38"/>
      <c r="H8" s="33"/>
      <c r="I8" s="35">
        <f t="shared" si="1"/>
        <v>0</v>
      </c>
    </row>
    <row r="9" spans="1:9" ht="15.75" thickBot="1">
      <c r="A9" s="25" t="s">
        <v>71</v>
      </c>
      <c r="B9" s="28" t="s">
        <v>94</v>
      </c>
      <c r="C9" s="84"/>
      <c r="D9" s="82"/>
      <c r="E9" s="33"/>
      <c r="F9" s="35">
        <f t="shared" si="0"/>
        <v>0</v>
      </c>
      <c r="G9" s="38"/>
      <c r="H9" s="33"/>
      <c r="I9" s="35">
        <f t="shared" si="1"/>
        <v>0</v>
      </c>
    </row>
    <row r="10" spans="1:9" ht="15.75" thickBot="1">
      <c r="A10" s="25" t="s">
        <v>120</v>
      </c>
      <c r="B10" s="28" t="s">
        <v>104</v>
      </c>
      <c r="C10" s="84"/>
      <c r="D10" s="82"/>
      <c r="E10" s="33"/>
      <c r="F10" s="35">
        <f t="shared" si="0"/>
        <v>0</v>
      </c>
      <c r="G10" s="38"/>
      <c r="H10" s="33"/>
      <c r="I10" s="35">
        <f t="shared" si="1"/>
        <v>0</v>
      </c>
    </row>
    <row r="11" spans="1:9" ht="15.75" thickBot="1">
      <c r="A11" s="25" t="s">
        <v>72</v>
      </c>
      <c r="B11" s="28" t="s">
        <v>105</v>
      </c>
      <c r="C11" s="84"/>
      <c r="D11" s="82"/>
      <c r="E11" s="33"/>
      <c r="F11" s="35">
        <f t="shared" si="0"/>
        <v>0</v>
      </c>
      <c r="G11" s="38"/>
      <c r="H11" s="33"/>
      <c r="I11" s="35">
        <f t="shared" si="1"/>
        <v>0</v>
      </c>
    </row>
    <row r="12" spans="1:9" ht="15.75" thickBot="1">
      <c r="A12" s="25" t="s">
        <v>73</v>
      </c>
      <c r="B12" s="28" t="s">
        <v>106</v>
      </c>
      <c r="C12" s="84"/>
      <c r="D12" s="82"/>
      <c r="E12" s="33"/>
      <c r="F12" s="35">
        <f t="shared" si="0"/>
        <v>0</v>
      </c>
      <c r="G12" s="38"/>
      <c r="H12" s="33"/>
      <c r="I12" s="35">
        <f t="shared" si="1"/>
        <v>0</v>
      </c>
    </row>
    <row r="13" spans="1:9" ht="15.75" thickBot="1">
      <c r="A13" s="25" t="s">
        <v>74</v>
      </c>
      <c r="B13" s="28" t="s">
        <v>107</v>
      </c>
      <c r="C13" s="84"/>
      <c r="D13" s="82"/>
      <c r="E13" s="33"/>
      <c r="F13" s="35">
        <f t="shared" si="0"/>
        <v>0</v>
      </c>
      <c r="G13" s="38"/>
      <c r="H13" s="33"/>
      <c r="I13" s="35">
        <f t="shared" si="1"/>
        <v>0</v>
      </c>
    </row>
    <row r="14" spans="1:9" ht="15.75" thickBot="1">
      <c r="A14" s="25" t="s">
        <v>75</v>
      </c>
      <c r="B14" s="28" t="s">
        <v>108</v>
      </c>
      <c r="C14" s="84"/>
      <c r="D14" s="82"/>
      <c r="E14" s="33"/>
      <c r="F14" s="35">
        <f t="shared" si="0"/>
        <v>0</v>
      </c>
      <c r="G14" s="38"/>
      <c r="H14" s="33"/>
      <c r="I14" s="35">
        <f t="shared" si="1"/>
        <v>0</v>
      </c>
    </row>
    <row r="15" spans="1:9" ht="15.75" thickBot="1">
      <c r="A15" s="25" t="s">
        <v>76</v>
      </c>
      <c r="B15" s="28" t="s">
        <v>109</v>
      </c>
      <c r="C15" s="84"/>
      <c r="D15" s="82"/>
      <c r="E15" s="33"/>
      <c r="F15" s="35">
        <f t="shared" si="0"/>
        <v>0</v>
      </c>
      <c r="G15" s="38"/>
      <c r="H15" s="33"/>
      <c r="I15" s="35">
        <f t="shared" si="1"/>
        <v>0</v>
      </c>
    </row>
    <row r="16" spans="1:9" ht="15.75" thickBot="1">
      <c r="A16" s="25" t="s">
        <v>77</v>
      </c>
      <c r="B16" s="28" t="s">
        <v>110</v>
      </c>
      <c r="C16" s="84"/>
      <c r="D16" s="82"/>
      <c r="E16" s="33"/>
      <c r="F16" s="35">
        <f t="shared" si="0"/>
        <v>0</v>
      </c>
      <c r="G16" s="38"/>
      <c r="H16" s="33"/>
      <c r="I16" s="35">
        <f t="shared" si="1"/>
        <v>0</v>
      </c>
    </row>
    <row r="17" spans="1:9" ht="15.75" thickBot="1">
      <c r="A17" s="25" t="s">
        <v>78</v>
      </c>
      <c r="B17" s="28" t="s">
        <v>111</v>
      </c>
      <c r="C17" s="84"/>
      <c r="D17" s="82"/>
      <c r="E17" s="33"/>
      <c r="F17" s="35">
        <f t="shared" si="0"/>
        <v>0</v>
      </c>
      <c r="G17" s="38"/>
      <c r="H17" s="33"/>
      <c r="I17" s="35">
        <f t="shared" si="1"/>
        <v>0</v>
      </c>
    </row>
    <row r="18" spans="1:9" ht="15.75" thickBot="1">
      <c r="A18" s="25" t="s">
        <v>121</v>
      </c>
      <c r="B18" s="28" t="s">
        <v>112</v>
      </c>
      <c r="C18" s="84"/>
      <c r="D18" s="82"/>
      <c r="E18" s="33"/>
      <c r="F18" s="35">
        <f t="shared" si="0"/>
        <v>0</v>
      </c>
      <c r="G18" s="38"/>
      <c r="H18" s="33"/>
      <c r="I18" s="35">
        <f t="shared" si="1"/>
        <v>0</v>
      </c>
    </row>
    <row r="19" spans="1:9" ht="15.75" thickBot="1">
      <c r="A19" s="25" t="s">
        <v>79</v>
      </c>
      <c r="B19" s="28" t="s">
        <v>113</v>
      </c>
      <c r="C19" s="84"/>
      <c r="D19" s="82"/>
      <c r="E19" s="33"/>
      <c r="F19" s="35">
        <f t="shared" si="0"/>
        <v>0</v>
      </c>
      <c r="G19" s="38"/>
      <c r="H19" s="33"/>
      <c r="I19" s="35">
        <f t="shared" si="1"/>
        <v>0</v>
      </c>
    </row>
    <row r="20" spans="1:9" ht="15.75" thickBot="1">
      <c r="A20" s="25" t="s">
        <v>80</v>
      </c>
      <c r="B20" s="28" t="s">
        <v>114</v>
      </c>
      <c r="C20" s="84"/>
      <c r="D20" s="82"/>
      <c r="E20" s="33"/>
      <c r="F20" s="35">
        <f t="shared" si="0"/>
        <v>0</v>
      </c>
      <c r="G20" s="38"/>
      <c r="H20" s="33"/>
      <c r="I20" s="35">
        <f t="shared" si="1"/>
        <v>0</v>
      </c>
    </row>
    <row r="21" spans="1:9" ht="15.75" thickBot="1">
      <c r="A21" s="25" t="s">
        <v>122</v>
      </c>
      <c r="B21" s="28" t="s">
        <v>115</v>
      </c>
      <c r="C21" s="84"/>
      <c r="D21" s="82"/>
      <c r="E21" s="33"/>
      <c r="F21" s="35">
        <f t="shared" si="0"/>
        <v>0</v>
      </c>
      <c r="G21" s="38"/>
      <c r="H21" s="33"/>
      <c r="I21" s="35">
        <f t="shared" si="1"/>
        <v>0</v>
      </c>
    </row>
    <row r="22" spans="1:9" ht="15.75" thickBot="1">
      <c r="A22" s="25" t="s">
        <v>123</v>
      </c>
      <c r="B22" s="28" t="s">
        <v>116</v>
      </c>
      <c r="C22" s="84"/>
      <c r="D22" s="82"/>
      <c r="E22" s="33"/>
      <c r="F22" s="35">
        <f t="shared" si="0"/>
        <v>0</v>
      </c>
      <c r="G22" s="38"/>
      <c r="H22" s="33"/>
      <c r="I22" s="35">
        <f t="shared" si="1"/>
        <v>0</v>
      </c>
    </row>
    <row r="23" spans="1:9" ht="15.75" thickBot="1">
      <c r="A23" s="25" t="s">
        <v>126</v>
      </c>
      <c r="B23" s="28" t="s">
        <v>117</v>
      </c>
      <c r="C23" s="84"/>
      <c r="D23" s="82"/>
      <c r="E23" s="33"/>
      <c r="F23" s="35">
        <f t="shared" si="0"/>
        <v>0</v>
      </c>
      <c r="G23" s="38"/>
      <c r="H23" s="33"/>
      <c r="I23" s="35">
        <f t="shared" si="1"/>
        <v>0</v>
      </c>
    </row>
    <row r="24" spans="1:9" ht="15.75" thickBot="1">
      <c r="A24" s="25" t="s">
        <v>127</v>
      </c>
      <c r="B24" s="28" t="s">
        <v>118</v>
      </c>
      <c r="C24" s="84"/>
      <c r="D24" s="82"/>
      <c r="E24" s="33"/>
      <c r="F24" s="35">
        <f t="shared" si="0"/>
        <v>0</v>
      </c>
      <c r="G24" s="38"/>
      <c r="H24" s="33"/>
      <c r="I24" s="35">
        <f t="shared" si="1"/>
        <v>0</v>
      </c>
    </row>
    <row r="25" spans="1:9" ht="15.75" thickBot="1">
      <c r="A25" s="25" t="s">
        <v>128</v>
      </c>
      <c r="B25" s="28" t="s">
        <v>168</v>
      </c>
      <c r="C25" s="84"/>
      <c r="D25" s="82"/>
      <c r="E25" s="33"/>
      <c r="F25" s="35">
        <f t="shared" si="0"/>
        <v>0</v>
      </c>
      <c r="G25" s="38"/>
      <c r="H25" s="33"/>
      <c r="I25" s="35">
        <f t="shared" si="1"/>
        <v>0</v>
      </c>
    </row>
    <row r="26" spans="1:9" ht="15.75" thickBot="1">
      <c r="A26" s="25" t="s">
        <v>129</v>
      </c>
      <c r="B26" s="28" t="s">
        <v>169</v>
      </c>
      <c r="C26" s="84"/>
      <c r="D26" s="82"/>
      <c r="E26" s="33"/>
      <c r="F26" s="35">
        <f t="shared" si="0"/>
        <v>0</v>
      </c>
      <c r="G26" s="38"/>
      <c r="H26" s="33"/>
      <c r="I26" s="35">
        <f t="shared" si="1"/>
        <v>0</v>
      </c>
    </row>
    <row r="27" spans="1:9" ht="15.75" thickBot="1">
      <c r="A27" s="25" t="s">
        <v>130</v>
      </c>
      <c r="B27" s="28" t="s">
        <v>170</v>
      </c>
      <c r="C27" s="84"/>
      <c r="D27" s="82"/>
      <c r="E27" s="33"/>
      <c r="F27" s="35">
        <f t="shared" si="0"/>
        <v>0</v>
      </c>
      <c r="G27" s="38"/>
      <c r="H27" s="33"/>
      <c r="I27" s="35">
        <f t="shared" si="1"/>
        <v>0</v>
      </c>
    </row>
    <row r="28" spans="1:9" ht="15.75" thickBot="1">
      <c r="A28" s="25" t="s">
        <v>131</v>
      </c>
      <c r="B28" s="28" t="s">
        <v>171</v>
      </c>
      <c r="C28" s="84"/>
      <c r="D28" s="82"/>
      <c r="E28" s="33"/>
      <c r="F28" s="35">
        <f t="shared" si="0"/>
        <v>0</v>
      </c>
      <c r="G28" s="38"/>
      <c r="H28" s="33"/>
      <c r="I28" s="35">
        <f t="shared" si="1"/>
        <v>0</v>
      </c>
    </row>
    <row r="29" spans="1:9" ht="15.75" thickBot="1">
      <c r="A29" s="25" t="s">
        <v>132</v>
      </c>
      <c r="B29" s="28" t="s">
        <v>172</v>
      </c>
      <c r="C29" s="84"/>
      <c r="D29" s="82"/>
      <c r="E29" s="33"/>
      <c r="F29" s="35">
        <f t="shared" si="0"/>
        <v>0</v>
      </c>
      <c r="G29" s="38"/>
      <c r="H29" s="33"/>
      <c r="I29" s="35">
        <f t="shared" si="1"/>
        <v>0</v>
      </c>
    </row>
    <row r="30" spans="1:9" ht="15.75" thickBot="1">
      <c r="A30" s="25" t="s">
        <v>133</v>
      </c>
      <c r="B30" s="28" t="s">
        <v>173</v>
      </c>
      <c r="C30" s="84"/>
      <c r="D30" s="82"/>
      <c r="E30" s="33"/>
      <c r="F30" s="35">
        <f t="shared" si="0"/>
        <v>0</v>
      </c>
      <c r="G30" s="38"/>
      <c r="H30" s="33"/>
      <c r="I30" s="35">
        <f t="shared" si="1"/>
        <v>0</v>
      </c>
    </row>
    <row r="31" spans="1:9" ht="15.75" thickBot="1">
      <c r="A31" s="25" t="s">
        <v>134</v>
      </c>
      <c r="B31" s="28" t="s">
        <v>174</v>
      </c>
      <c r="C31" s="84"/>
      <c r="D31" s="82"/>
      <c r="E31" s="33"/>
      <c r="F31" s="35">
        <f t="shared" si="0"/>
        <v>0</v>
      </c>
      <c r="G31" s="38"/>
      <c r="H31" s="33"/>
      <c r="I31" s="35">
        <f t="shared" si="1"/>
        <v>0</v>
      </c>
    </row>
    <row r="32" spans="1:9" ht="15.75" thickBot="1">
      <c r="A32" s="25" t="s">
        <v>135</v>
      </c>
      <c r="B32" s="28" t="s">
        <v>175</v>
      </c>
      <c r="C32" s="84"/>
      <c r="D32" s="82"/>
      <c r="E32" s="33"/>
      <c r="F32" s="35">
        <f t="shared" si="0"/>
        <v>0</v>
      </c>
      <c r="G32" s="38"/>
      <c r="H32" s="33"/>
      <c r="I32" s="35">
        <f t="shared" si="1"/>
        <v>0</v>
      </c>
    </row>
    <row r="33" spans="1:9" ht="15.75" thickBot="1">
      <c r="A33" s="25" t="s">
        <v>136</v>
      </c>
      <c r="B33" s="28" t="s">
        <v>176</v>
      </c>
      <c r="C33" s="84"/>
      <c r="D33" s="82"/>
      <c r="E33" s="33"/>
      <c r="F33" s="35">
        <f t="shared" si="0"/>
        <v>0</v>
      </c>
      <c r="G33" s="38"/>
      <c r="H33" s="33"/>
      <c r="I33" s="35">
        <f t="shared" si="1"/>
        <v>0</v>
      </c>
    </row>
    <row r="34" spans="1:9" ht="15.75" thickBot="1">
      <c r="A34" s="25" t="s">
        <v>137</v>
      </c>
      <c r="B34" s="28" t="s">
        <v>177</v>
      </c>
      <c r="C34" s="84"/>
      <c r="D34" s="82"/>
      <c r="E34" s="33"/>
      <c r="F34" s="35">
        <f>SUM(D34:E34)</f>
        <v>0</v>
      </c>
      <c r="G34" s="38"/>
      <c r="H34" s="33"/>
      <c r="I34" s="35">
        <f t="shared" si="1"/>
        <v>0</v>
      </c>
    </row>
    <row r="35" spans="1:9" ht="15.75" thickBot="1">
      <c r="A35" s="13"/>
      <c r="B35" s="15"/>
      <c r="C35" s="36"/>
      <c r="D35" s="16"/>
      <c r="E35" s="16"/>
      <c r="F35" s="16"/>
      <c r="G35" s="16"/>
      <c r="H35" s="16"/>
      <c r="I35" s="17"/>
    </row>
    <row r="36" spans="1:9" ht="15.75" customHeight="1" thickBot="1">
      <c r="A36" s="24" t="s">
        <v>138</v>
      </c>
      <c r="B36" s="18"/>
      <c r="C36" s="19"/>
      <c r="D36" s="153" t="s">
        <v>87</v>
      </c>
      <c r="E36" s="154"/>
      <c r="F36" s="155"/>
      <c r="G36" s="153" t="s">
        <v>88</v>
      </c>
      <c r="H36" s="154"/>
      <c r="I36" s="155"/>
    </row>
    <row r="37" spans="1:9" ht="15.75" thickBot="1">
      <c r="A37" s="24" t="s">
        <v>139</v>
      </c>
      <c r="B37" s="21"/>
      <c r="C37" s="20"/>
      <c r="D37" s="22" t="s">
        <v>84</v>
      </c>
      <c r="E37" s="22" t="s">
        <v>85</v>
      </c>
      <c r="F37" s="22" t="s">
        <v>86</v>
      </c>
      <c r="G37" s="22" t="s">
        <v>84</v>
      </c>
      <c r="H37" s="22" t="s">
        <v>85</v>
      </c>
      <c r="I37" s="22" t="s">
        <v>86</v>
      </c>
    </row>
    <row r="38" spans="1:9" ht="15.75" thickBot="1">
      <c r="A38" s="24" t="s">
        <v>140</v>
      </c>
      <c r="B38" s="158" t="s">
        <v>89</v>
      </c>
      <c r="C38" s="159"/>
      <c r="D38" s="48">
        <f>D$39+D$40</f>
        <v>0</v>
      </c>
      <c r="E38" s="48">
        <f>E$39+E$40</f>
        <v>0</v>
      </c>
      <c r="F38" s="48">
        <f>$D38+$E38</f>
        <v>0</v>
      </c>
      <c r="G38" s="48">
        <f>G$39+G$40</f>
        <v>0</v>
      </c>
      <c r="H38" s="48">
        <f>H$39+H$40</f>
        <v>0</v>
      </c>
      <c r="I38" s="48">
        <f>G38+H38</f>
        <v>0</v>
      </c>
    </row>
    <row r="39" spans="1:9" ht="15.75" thickBot="1">
      <c r="A39" s="24" t="s">
        <v>141</v>
      </c>
      <c r="B39" s="160" t="s">
        <v>124</v>
      </c>
      <c r="C39" s="161"/>
      <c r="D39" s="39">
        <f>((SUMIF($C5:$C34,"Inwestycyjny",D5:D34)+(SUMIF($C5:$C34,"Prace i materiały budowlane",D5:D34)+SUMIF('DODATKOWA KARTA BUDŻETU ETAP I'!$C6:$C1002,"Inwestycyjny",'DODATKOWA KARTA BUDŻETU ETAP I'!D6:D1002)+SUMIF('DODATKOWA KARTA BUDŻETU ETAP I'!C6:C1002,"Prace i materiały budowlane",'DODATKOWA KARTA BUDŻETU ETAP I'!D6:D1002))))</f>
        <v>0</v>
      </c>
      <c r="E39" s="39">
        <f>((SUMIF($C5:$C34,"Inwestycyjny",E5:E34)+(SUMIF($C5:$C34,"Prace i materiały budowlane",E5:E34)+SUMIF('DODATKOWA KARTA BUDŻETU ETAP I'!C6:C1002,"Inwestycyjny",'DODATKOWA KARTA BUDŻETU ETAP I'!E6:E1002)+SUMIF('DODATKOWA KARTA BUDŻETU ETAP I'!C6:C1002,"Prace i materiały budowlane",'DODATKOWA KARTA BUDŻETU ETAP I'!E6:E1002))))</f>
        <v>0</v>
      </c>
      <c r="F39" s="39">
        <f>$D39+$E39</f>
        <v>0</v>
      </c>
      <c r="G39" s="39">
        <f>((SUMIF($C5:$C34,"Inwestycyjny",G5:G34)+(SUMIF($C5:$C34,"Prace i materiały budowlane",G5:G34)+SUMIF('DODATKOWA KARTA BUDŻETU ETAP I'!C6:C1002,"Inwestycyjny",'DODATKOWA KARTA BUDŻETU ETAP I'!G6:G1002)+SUMIF('DODATKOWA KARTA BUDŻETU ETAP I'!C6:C1002,"Prace i materiały budowlane",'DODATKOWA KARTA BUDŻETU ETAP I'!G6:G1002))))</f>
        <v>0</v>
      </c>
      <c r="H39" s="39">
        <f>((SUMIF($C5:$C34,"Inwestycyjny",H5:H34)+(SUMIF($C5:$C34,"Prace i materiały budowlane",H5:H34)+SUMIF('DODATKOWA KARTA BUDŻETU ETAP I'!C6:C1002,"Inwestycyjny",'DODATKOWA KARTA BUDŻETU ETAP I'!H6:H1002)+SUMIF('DODATKOWA KARTA BUDŻETU ETAP I'!C6:C1002,"Prace i materiały budowlane",'DODATKOWA KARTA BUDŻETU ETAP I'!H6:H1002))))</f>
        <v>0</v>
      </c>
      <c r="I39" s="39">
        <f>SUM(G39,H39)</f>
        <v>0</v>
      </c>
    </row>
    <row r="40" spans="1:9" ht="30.75" customHeight="1" thickBot="1">
      <c r="A40" s="24" t="s">
        <v>142</v>
      </c>
      <c r="B40" s="162" t="s">
        <v>125</v>
      </c>
      <c r="C40" s="163"/>
      <c r="D40" s="49">
        <f>((SUMIF($C5:$C34,"Obrotowy",D5:D34)+(SUMIF($C5:$C34,"Koszty utrzymania powierzchni",D5:D34)+SUMIF('DODATKOWA KARTA BUDŻETU ETAP I'!C6:C1002,"Obrotowy",'DODATKOWA KARTA BUDŻETU ETAP I'!D6:D1002)+SUMIF('DODATKOWA KARTA BUDŻETU ETAP I'!C6:C1002,"Koszty utrzymania powierzchni",'DODATKOWA KARTA BUDŻETU ETAP I'!D6:D1002))))</f>
        <v>0</v>
      </c>
      <c r="E40" s="49">
        <f>((SUMIF($C5:$C34,"Obrotowy",E5:E34)+(SUMIF($C5:$C34,"Koszty utrzymania powierzchni",E5:E34)+SUMIF('DODATKOWA KARTA BUDŻETU ETAP I'!C6:C1002,"Obrotowy",'DODATKOWA KARTA BUDŻETU ETAP I'!E6:E1002)+SUMIF('DODATKOWA KARTA BUDŻETU ETAP I'!C6:C1002,"Koszty utrzymania powierzchni",'DODATKOWA KARTA BUDŻETU ETAP I'!E6:E1002))))</f>
        <v>0</v>
      </c>
      <c r="F40" s="49">
        <f>$D40+$E40</f>
        <v>0</v>
      </c>
      <c r="G40" s="49">
        <f>((SUMIF($C5:$C34,"Obrotowy",G5:G34)+(SUMIF($C5:$C34,"Koszty utrzymania powierzchni",G5:G34)+SUMIF('DODATKOWA KARTA BUDŻETU ETAP I'!C6:C1002,"Obrotowy",'DODATKOWA KARTA BUDŻETU ETAP I'!G6:G1002)+SUMIF('DODATKOWA KARTA BUDŻETU ETAP I'!C6:C1002,"Koszty utrzymania powierzchni",'DODATKOWA KARTA BUDŻETU ETAP I'!G6:G1002))))</f>
        <v>0</v>
      </c>
      <c r="H40" s="49">
        <f>((SUMIF($C5:$C34,"Obrotowy",H5:H34)+(SUMIF($C5:$C34,"Koszty utrzymania powierzchni",H5:H34)+SUMIF('DODATKOWA KARTA BUDŻETU ETAP I'!C6:C1002,"Obrotowy",'DODATKOWA KARTA BUDŻETU ETAP I'!H6:H1002)+SUMIF('DODATKOWA KARTA BUDŻETU ETAP I'!C6:C1002,"Koszty utrzymania powierzchni",'DODATKOWA KARTA BUDŻETU ETAP I'!H6:H1002))))</f>
        <v>0</v>
      </c>
      <c r="I40" s="49">
        <f>SUM(G40,H40)</f>
        <v>0</v>
      </c>
    </row>
    <row r="41" spans="1:9" ht="15.75" thickBot="1">
      <c r="A41" s="10" t="s">
        <v>143</v>
      </c>
      <c r="B41" s="147" t="s">
        <v>47</v>
      </c>
      <c r="C41" s="148"/>
      <c r="D41" s="148"/>
      <c r="E41" s="148"/>
      <c r="F41" s="148"/>
      <c r="G41" s="148"/>
      <c r="H41" s="148"/>
      <c r="I41" s="149"/>
    </row>
    <row r="42" spans="1:9" s="5" customFormat="1" ht="25.5" customHeight="1" thickBot="1">
      <c r="A42" s="10" t="s">
        <v>144</v>
      </c>
      <c r="B42" s="156" t="s">
        <v>81</v>
      </c>
      <c r="C42" s="164" t="s">
        <v>255</v>
      </c>
      <c r="D42" s="150" t="s">
        <v>87</v>
      </c>
      <c r="E42" s="151"/>
      <c r="F42" s="152"/>
      <c r="G42" s="150" t="s">
        <v>88</v>
      </c>
      <c r="H42" s="151"/>
      <c r="I42" s="152"/>
    </row>
    <row r="43" spans="1:9" ht="48.75" customHeight="1" thickBot="1">
      <c r="A43" s="10" t="s">
        <v>145</v>
      </c>
      <c r="B43" s="157"/>
      <c r="C43" s="165"/>
      <c r="D43" s="7" t="s">
        <v>84</v>
      </c>
      <c r="E43" s="9" t="s">
        <v>85</v>
      </c>
      <c r="F43" s="8" t="s">
        <v>86</v>
      </c>
      <c r="G43" s="7" t="s">
        <v>84</v>
      </c>
      <c r="H43" s="9" t="s">
        <v>85</v>
      </c>
      <c r="I43" s="8" t="s">
        <v>86</v>
      </c>
    </row>
    <row r="44" spans="1:9" ht="15.75" thickBot="1">
      <c r="A44" s="10" t="s">
        <v>146</v>
      </c>
      <c r="B44" s="28" t="s">
        <v>90</v>
      </c>
      <c r="C44" s="80"/>
      <c r="D44" s="34"/>
      <c r="E44" s="33"/>
      <c r="F44" s="35">
        <f aca="true" t="shared" si="2" ref="F44:F49">SUM(D44:E44)</f>
        <v>0</v>
      </c>
      <c r="G44" s="34"/>
      <c r="H44" s="33"/>
      <c r="I44" s="35">
        <f aca="true" t="shared" si="3" ref="I44:I49">SUM(G44:H44)</f>
        <v>0</v>
      </c>
    </row>
    <row r="45" spans="1:9" ht="15.75" thickBot="1">
      <c r="A45" s="10" t="s">
        <v>147</v>
      </c>
      <c r="B45" s="28" t="s">
        <v>91</v>
      </c>
      <c r="C45" s="83"/>
      <c r="D45" s="38"/>
      <c r="E45" s="33"/>
      <c r="F45" s="35">
        <f t="shared" si="2"/>
        <v>0</v>
      </c>
      <c r="G45" s="38"/>
      <c r="H45" s="33"/>
      <c r="I45" s="35">
        <f t="shared" si="3"/>
        <v>0</v>
      </c>
    </row>
    <row r="46" spans="1:9" ht="15.75" thickBot="1">
      <c r="A46" s="10" t="s">
        <v>148</v>
      </c>
      <c r="B46" s="28" t="s">
        <v>92</v>
      </c>
      <c r="C46" s="84"/>
      <c r="D46" s="38"/>
      <c r="E46" s="33"/>
      <c r="F46" s="35">
        <f t="shared" si="2"/>
        <v>0</v>
      </c>
      <c r="G46" s="38"/>
      <c r="H46" s="33"/>
      <c r="I46" s="35">
        <f t="shared" si="3"/>
        <v>0</v>
      </c>
    </row>
    <row r="47" spans="1:9" ht="15.75" thickBot="1">
      <c r="A47" s="10" t="s">
        <v>149</v>
      </c>
      <c r="B47" s="28" t="s">
        <v>93</v>
      </c>
      <c r="C47" s="84"/>
      <c r="D47" s="38"/>
      <c r="E47" s="33"/>
      <c r="F47" s="35">
        <f t="shared" si="2"/>
        <v>0</v>
      </c>
      <c r="G47" s="38"/>
      <c r="H47" s="33"/>
      <c r="I47" s="35">
        <f t="shared" si="3"/>
        <v>0</v>
      </c>
    </row>
    <row r="48" spans="1:9" ht="15.75" thickBot="1">
      <c r="A48" s="10" t="s">
        <v>150</v>
      </c>
      <c r="B48" s="28" t="s">
        <v>94</v>
      </c>
      <c r="C48" s="84"/>
      <c r="D48" s="38"/>
      <c r="E48" s="33"/>
      <c r="F48" s="35">
        <f t="shared" si="2"/>
        <v>0</v>
      </c>
      <c r="G48" s="38"/>
      <c r="H48" s="33"/>
      <c r="I48" s="35">
        <f t="shared" si="3"/>
        <v>0</v>
      </c>
    </row>
    <row r="49" spans="1:9" ht="15.75" thickBot="1">
      <c r="A49" s="10" t="s">
        <v>151</v>
      </c>
      <c r="B49" s="28" t="s">
        <v>104</v>
      </c>
      <c r="C49" s="84"/>
      <c r="D49" s="38"/>
      <c r="E49" s="33"/>
      <c r="F49" s="35">
        <f t="shared" si="2"/>
        <v>0</v>
      </c>
      <c r="G49" s="38"/>
      <c r="H49" s="33"/>
      <c r="I49" s="35">
        <f t="shared" si="3"/>
        <v>0</v>
      </c>
    </row>
    <row r="50" spans="1:9" ht="15.75" thickBot="1">
      <c r="A50" s="10" t="s">
        <v>152</v>
      </c>
      <c r="B50" s="28" t="s">
        <v>105</v>
      </c>
      <c r="C50" s="84"/>
      <c r="D50" s="38"/>
      <c r="E50" s="33"/>
      <c r="F50" s="35">
        <f>SUM(D50:E50)</f>
        <v>0</v>
      </c>
      <c r="G50" s="38"/>
      <c r="H50" s="33"/>
      <c r="I50" s="35">
        <f>SUM(G50:H50)</f>
        <v>0</v>
      </c>
    </row>
    <row r="51" spans="1:9" ht="15.75" thickBot="1">
      <c r="A51" s="10" t="s">
        <v>153</v>
      </c>
      <c r="B51" s="28" t="s">
        <v>106</v>
      </c>
      <c r="C51" s="84"/>
      <c r="D51" s="38"/>
      <c r="E51" s="33"/>
      <c r="F51" s="35">
        <f aca="true" t="shared" si="4" ref="F51:F73">SUM(D51:E51)</f>
        <v>0</v>
      </c>
      <c r="G51" s="38"/>
      <c r="H51" s="33"/>
      <c r="I51" s="35">
        <f aca="true" t="shared" si="5" ref="I51:I73">SUM(G51:H51)</f>
        <v>0</v>
      </c>
    </row>
    <row r="52" spans="1:9" ht="15.75" thickBot="1">
      <c r="A52" s="10" t="s">
        <v>154</v>
      </c>
      <c r="B52" s="28" t="s">
        <v>107</v>
      </c>
      <c r="C52" s="84"/>
      <c r="D52" s="38"/>
      <c r="E52" s="33"/>
      <c r="F52" s="35">
        <f t="shared" si="4"/>
        <v>0</v>
      </c>
      <c r="G52" s="38"/>
      <c r="H52" s="33"/>
      <c r="I52" s="35">
        <f t="shared" si="5"/>
        <v>0</v>
      </c>
    </row>
    <row r="53" spans="1:9" ht="15.75" thickBot="1">
      <c r="A53" s="10" t="s">
        <v>155</v>
      </c>
      <c r="B53" s="28" t="s">
        <v>108</v>
      </c>
      <c r="C53" s="84"/>
      <c r="D53" s="38"/>
      <c r="E53" s="33"/>
      <c r="F53" s="35">
        <f t="shared" si="4"/>
        <v>0</v>
      </c>
      <c r="G53" s="38"/>
      <c r="H53" s="33"/>
      <c r="I53" s="35">
        <f t="shared" si="5"/>
        <v>0</v>
      </c>
    </row>
    <row r="54" spans="1:9" ht="15.75" thickBot="1">
      <c r="A54" s="10" t="s">
        <v>156</v>
      </c>
      <c r="B54" s="28" t="s">
        <v>109</v>
      </c>
      <c r="C54" s="84"/>
      <c r="D54" s="38"/>
      <c r="E54" s="33"/>
      <c r="F54" s="35">
        <f t="shared" si="4"/>
        <v>0</v>
      </c>
      <c r="G54" s="38"/>
      <c r="H54" s="33"/>
      <c r="I54" s="35">
        <f t="shared" si="5"/>
        <v>0</v>
      </c>
    </row>
    <row r="55" spans="1:9" ht="15.75" thickBot="1">
      <c r="A55" s="10" t="s">
        <v>157</v>
      </c>
      <c r="B55" s="28" t="s">
        <v>110</v>
      </c>
      <c r="C55" s="84"/>
      <c r="D55" s="38"/>
      <c r="E55" s="33"/>
      <c r="F55" s="35">
        <f t="shared" si="4"/>
        <v>0</v>
      </c>
      <c r="G55" s="38"/>
      <c r="H55" s="33"/>
      <c r="I55" s="35">
        <f t="shared" si="5"/>
        <v>0</v>
      </c>
    </row>
    <row r="56" spans="1:9" ht="15.75" thickBot="1">
      <c r="A56" s="10" t="s">
        <v>159</v>
      </c>
      <c r="B56" s="28" t="s">
        <v>111</v>
      </c>
      <c r="C56" s="84"/>
      <c r="D56" s="38"/>
      <c r="E56" s="33"/>
      <c r="F56" s="35">
        <f t="shared" si="4"/>
        <v>0</v>
      </c>
      <c r="G56" s="38"/>
      <c r="H56" s="33"/>
      <c r="I56" s="35">
        <f t="shared" si="5"/>
        <v>0</v>
      </c>
    </row>
    <row r="57" spans="1:9" ht="15.75" thickBot="1">
      <c r="A57" s="10" t="s">
        <v>160</v>
      </c>
      <c r="B57" s="28" t="s">
        <v>112</v>
      </c>
      <c r="C57" s="84"/>
      <c r="D57" s="38"/>
      <c r="E57" s="33"/>
      <c r="F57" s="35">
        <f t="shared" si="4"/>
        <v>0</v>
      </c>
      <c r="G57" s="38"/>
      <c r="H57" s="33"/>
      <c r="I57" s="35">
        <f t="shared" si="5"/>
        <v>0</v>
      </c>
    </row>
    <row r="58" spans="1:9" ht="15.75" thickBot="1">
      <c r="A58" s="10" t="s">
        <v>161</v>
      </c>
      <c r="B58" s="28" t="s">
        <v>113</v>
      </c>
      <c r="C58" s="84"/>
      <c r="D58" s="38"/>
      <c r="E58" s="33"/>
      <c r="F58" s="35">
        <f t="shared" si="4"/>
        <v>0</v>
      </c>
      <c r="G58" s="38"/>
      <c r="H58" s="33"/>
      <c r="I58" s="35">
        <f t="shared" si="5"/>
        <v>0</v>
      </c>
    </row>
    <row r="59" spans="1:9" ht="15.75" thickBot="1">
      <c r="A59" s="10" t="s">
        <v>162</v>
      </c>
      <c r="B59" s="28" t="s">
        <v>114</v>
      </c>
      <c r="C59" s="84"/>
      <c r="D59" s="38"/>
      <c r="E59" s="33"/>
      <c r="F59" s="35">
        <f t="shared" si="4"/>
        <v>0</v>
      </c>
      <c r="G59" s="38"/>
      <c r="H59" s="33"/>
      <c r="I59" s="35">
        <f t="shared" si="5"/>
        <v>0</v>
      </c>
    </row>
    <row r="60" spans="1:9" ht="15.75" thickBot="1">
      <c r="A60" s="10" t="s">
        <v>163</v>
      </c>
      <c r="B60" s="28" t="s">
        <v>115</v>
      </c>
      <c r="C60" s="84"/>
      <c r="D60" s="38"/>
      <c r="E60" s="33"/>
      <c r="F60" s="35">
        <f t="shared" si="4"/>
        <v>0</v>
      </c>
      <c r="G60" s="38"/>
      <c r="H60" s="33"/>
      <c r="I60" s="35">
        <f t="shared" si="5"/>
        <v>0</v>
      </c>
    </row>
    <row r="61" spans="1:9" ht="15.75" thickBot="1">
      <c r="A61" s="10" t="s">
        <v>164</v>
      </c>
      <c r="B61" s="28" t="s">
        <v>116</v>
      </c>
      <c r="C61" s="84"/>
      <c r="D61" s="38"/>
      <c r="E61" s="33"/>
      <c r="F61" s="35">
        <f t="shared" si="4"/>
        <v>0</v>
      </c>
      <c r="G61" s="38"/>
      <c r="H61" s="33"/>
      <c r="I61" s="35">
        <f t="shared" si="5"/>
        <v>0</v>
      </c>
    </row>
    <row r="62" spans="1:9" ht="15.75" thickBot="1">
      <c r="A62" s="10" t="s">
        <v>165</v>
      </c>
      <c r="B62" s="28" t="s">
        <v>117</v>
      </c>
      <c r="C62" s="84"/>
      <c r="D62" s="38"/>
      <c r="E62" s="33"/>
      <c r="F62" s="35">
        <f t="shared" si="4"/>
        <v>0</v>
      </c>
      <c r="G62" s="38"/>
      <c r="H62" s="33"/>
      <c r="I62" s="35">
        <f t="shared" si="5"/>
        <v>0</v>
      </c>
    </row>
    <row r="63" spans="1:9" ht="15.75" thickBot="1">
      <c r="A63" s="10" t="s">
        <v>166</v>
      </c>
      <c r="B63" s="28" t="s">
        <v>118</v>
      </c>
      <c r="C63" s="84"/>
      <c r="D63" s="38"/>
      <c r="E63" s="33"/>
      <c r="F63" s="35">
        <f t="shared" si="4"/>
        <v>0</v>
      </c>
      <c r="G63" s="38"/>
      <c r="H63" s="33"/>
      <c r="I63" s="35">
        <f t="shared" si="5"/>
        <v>0</v>
      </c>
    </row>
    <row r="64" spans="1:9" ht="15.75" thickBot="1">
      <c r="A64" s="10" t="s">
        <v>178</v>
      </c>
      <c r="B64" s="28" t="s">
        <v>168</v>
      </c>
      <c r="C64" s="84"/>
      <c r="D64" s="38"/>
      <c r="E64" s="33"/>
      <c r="F64" s="35">
        <f t="shared" si="4"/>
        <v>0</v>
      </c>
      <c r="G64" s="38"/>
      <c r="H64" s="33"/>
      <c r="I64" s="35">
        <f t="shared" si="5"/>
        <v>0</v>
      </c>
    </row>
    <row r="65" spans="1:9" ht="15.75" thickBot="1">
      <c r="A65" s="10" t="s">
        <v>179</v>
      </c>
      <c r="B65" s="28" t="s">
        <v>169</v>
      </c>
      <c r="C65" s="84"/>
      <c r="D65" s="38"/>
      <c r="E65" s="33"/>
      <c r="F65" s="35">
        <f t="shared" si="4"/>
        <v>0</v>
      </c>
      <c r="G65" s="38"/>
      <c r="H65" s="33"/>
      <c r="I65" s="35">
        <f t="shared" si="5"/>
        <v>0</v>
      </c>
    </row>
    <row r="66" spans="1:9" ht="15.75" thickBot="1">
      <c r="A66" s="10" t="s">
        <v>180</v>
      </c>
      <c r="B66" s="28" t="s">
        <v>170</v>
      </c>
      <c r="C66" s="84"/>
      <c r="D66" s="38"/>
      <c r="E66" s="33"/>
      <c r="F66" s="35">
        <f t="shared" si="4"/>
        <v>0</v>
      </c>
      <c r="G66" s="38"/>
      <c r="H66" s="33"/>
      <c r="I66" s="35">
        <f t="shared" si="5"/>
        <v>0</v>
      </c>
    </row>
    <row r="67" spans="1:9" ht="15.75" thickBot="1">
      <c r="A67" s="10" t="s">
        <v>181</v>
      </c>
      <c r="B67" s="28" t="s">
        <v>171</v>
      </c>
      <c r="C67" s="84"/>
      <c r="D67" s="38"/>
      <c r="E67" s="33"/>
      <c r="F67" s="35">
        <f t="shared" si="4"/>
        <v>0</v>
      </c>
      <c r="G67" s="38"/>
      <c r="H67" s="33"/>
      <c r="I67" s="35">
        <f t="shared" si="5"/>
        <v>0</v>
      </c>
    </row>
    <row r="68" spans="1:9" ht="15.75" thickBot="1">
      <c r="A68" s="10" t="s">
        <v>182</v>
      </c>
      <c r="B68" s="28" t="s">
        <v>172</v>
      </c>
      <c r="C68" s="84"/>
      <c r="D68" s="38"/>
      <c r="E68" s="33"/>
      <c r="F68" s="35">
        <f t="shared" si="4"/>
        <v>0</v>
      </c>
      <c r="G68" s="38"/>
      <c r="H68" s="33"/>
      <c r="I68" s="35">
        <f t="shared" si="5"/>
        <v>0</v>
      </c>
    </row>
    <row r="69" spans="1:9" ht="15.75" thickBot="1">
      <c r="A69" s="10" t="s">
        <v>183</v>
      </c>
      <c r="B69" s="28" t="s">
        <v>173</v>
      </c>
      <c r="C69" s="84"/>
      <c r="D69" s="38"/>
      <c r="E69" s="33"/>
      <c r="F69" s="35">
        <f t="shared" si="4"/>
        <v>0</v>
      </c>
      <c r="G69" s="38"/>
      <c r="H69" s="33"/>
      <c r="I69" s="35">
        <f t="shared" si="5"/>
        <v>0</v>
      </c>
    </row>
    <row r="70" spans="1:9" ht="15.75" thickBot="1">
      <c r="A70" s="10" t="s">
        <v>184</v>
      </c>
      <c r="B70" s="28" t="s">
        <v>174</v>
      </c>
      <c r="C70" s="84"/>
      <c r="D70" s="38"/>
      <c r="E70" s="33"/>
      <c r="F70" s="35">
        <f t="shared" si="4"/>
        <v>0</v>
      </c>
      <c r="G70" s="38"/>
      <c r="H70" s="33"/>
      <c r="I70" s="35">
        <f t="shared" si="5"/>
        <v>0</v>
      </c>
    </row>
    <row r="71" spans="1:9" ht="15.75" thickBot="1">
      <c r="A71" s="10" t="s">
        <v>185</v>
      </c>
      <c r="B71" s="28" t="s">
        <v>175</v>
      </c>
      <c r="C71" s="84"/>
      <c r="D71" s="38"/>
      <c r="E71" s="33"/>
      <c r="F71" s="35">
        <f t="shared" si="4"/>
        <v>0</v>
      </c>
      <c r="G71" s="38"/>
      <c r="H71" s="33"/>
      <c r="I71" s="35">
        <f t="shared" si="5"/>
        <v>0</v>
      </c>
    </row>
    <row r="72" spans="1:9" ht="15.75" thickBot="1">
      <c r="A72" s="10" t="s">
        <v>186</v>
      </c>
      <c r="B72" s="28" t="s">
        <v>176</v>
      </c>
      <c r="C72" s="84"/>
      <c r="D72" s="38"/>
      <c r="E72" s="33"/>
      <c r="F72" s="35">
        <f t="shared" si="4"/>
        <v>0</v>
      </c>
      <c r="G72" s="38"/>
      <c r="H72" s="33"/>
      <c r="I72" s="35">
        <f t="shared" si="5"/>
        <v>0</v>
      </c>
    </row>
    <row r="73" spans="1:9" ht="15.75" thickBot="1">
      <c r="A73" s="10" t="s">
        <v>187</v>
      </c>
      <c r="B73" s="28" t="s">
        <v>177</v>
      </c>
      <c r="C73" s="84"/>
      <c r="D73" s="38"/>
      <c r="E73" s="33"/>
      <c r="F73" s="35">
        <f t="shared" si="4"/>
        <v>0</v>
      </c>
      <c r="G73" s="38"/>
      <c r="H73" s="33"/>
      <c r="I73" s="35">
        <f t="shared" si="5"/>
        <v>0</v>
      </c>
    </row>
    <row r="74" spans="1:9" ht="15.75" thickBot="1">
      <c r="A74" s="13"/>
      <c r="B74" s="15"/>
      <c r="C74" s="36"/>
      <c r="D74" s="16"/>
      <c r="E74" s="16"/>
      <c r="F74" s="16"/>
      <c r="G74" s="36"/>
      <c r="H74" s="36"/>
      <c r="I74" s="37"/>
    </row>
    <row r="75" spans="1:9" ht="15.75" thickBot="1">
      <c r="A75" s="14" t="s">
        <v>188</v>
      </c>
      <c r="B75" s="18"/>
      <c r="C75" s="19"/>
      <c r="D75" s="153" t="s">
        <v>87</v>
      </c>
      <c r="E75" s="154"/>
      <c r="F75" s="155"/>
      <c r="G75" s="153" t="s">
        <v>88</v>
      </c>
      <c r="H75" s="154"/>
      <c r="I75" s="155"/>
    </row>
    <row r="76" spans="1:9" ht="28.5" customHeight="1" thickBot="1">
      <c r="A76" s="14" t="s">
        <v>189</v>
      </c>
      <c r="B76" s="21"/>
      <c r="C76" s="20"/>
      <c r="D76" s="22" t="s">
        <v>84</v>
      </c>
      <c r="E76" s="22" t="s">
        <v>85</v>
      </c>
      <c r="F76" s="22" t="s">
        <v>86</v>
      </c>
      <c r="G76" s="22" t="s">
        <v>84</v>
      </c>
      <c r="H76" s="22" t="s">
        <v>85</v>
      </c>
      <c r="I76" s="22" t="s">
        <v>86</v>
      </c>
    </row>
    <row r="77" spans="1:9" ht="15.75" thickBot="1">
      <c r="A77" s="14" t="s">
        <v>190</v>
      </c>
      <c r="B77" s="158" t="s">
        <v>95</v>
      </c>
      <c r="C77" s="159"/>
      <c r="D77" s="31">
        <f>D78+D79</f>
        <v>0</v>
      </c>
      <c r="E77" s="31">
        <f>E78+E79</f>
        <v>0</v>
      </c>
      <c r="F77" s="31">
        <f>D77+E77</f>
        <v>0</v>
      </c>
      <c r="G77" s="31">
        <f>G78+G79</f>
        <v>0</v>
      </c>
      <c r="H77" s="31">
        <f>H78+H79</f>
        <v>0</v>
      </c>
      <c r="I77" s="31">
        <f>I78+I79</f>
        <v>0</v>
      </c>
    </row>
    <row r="78" spans="1:9" ht="15.75" thickBot="1">
      <c r="A78" s="14" t="s">
        <v>191</v>
      </c>
      <c r="B78" s="160" t="s">
        <v>124</v>
      </c>
      <c r="C78" s="161"/>
      <c r="D78" s="39">
        <f>((SUMIF($C44:$C73,"Inwestycyjny",D44:D73)+(SUMIF($C44:$C73,"Prace i materiały budowlane",D44:D73)+SUMIF('DODATKOWA KARTA BUDŻETU ETAP II'!C6:C1000,"Inwestycyjny",'DODATKOWA KARTA BUDŻETU ETAP II'!D6:D1000)++SUMIF('DODATKOWA KARTA BUDŻETU ETAP II'!C6:C1000,"Prace i materiały budowlane",'DODATKOWA KARTA BUDŻETU ETAP II'!D6:D1000))))</f>
        <v>0</v>
      </c>
      <c r="E78" s="39">
        <f>((SUMIF($C44:$C73,"Inwestycyjny",E44:E73)+(SUMIF($C44:$C73,"Prace i materiały budowlane",E44:E73)+SUMIF('DODATKOWA KARTA BUDŻETU ETAP II'!C6:C1000,"Inwestycyjny",'DODATKOWA KARTA BUDŻETU ETAP II'!E6:E1000)++SUMIF('DODATKOWA KARTA BUDŻETU ETAP II'!C6:C1000,"Prace i materiały budowlane",'DODATKOWA KARTA BUDŻETU ETAP II'!E6:E1000))))</f>
        <v>0</v>
      </c>
      <c r="F78" s="39">
        <f>D78+E78</f>
        <v>0</v>
      </c>
      <c r="G78" s="39">
        <f>((SUMIF($C44:$C73,"Inwestycyjny",G44:G73)+(SUMIF($C44:$C73,"Prace i materiały budowlane",G44:G73)+SUMIF('DODATKOWA KARTA BUDŻETU ETAP II'!C6:C1000,"Inwestycyjny",'DODATKOWA KARTA BUDŻETU ETAP II'!G6:G1000)++SUMIF('DODATKOWA KARTA BUDŻETU ETAP II'!C6:C1000,"Prace i materiały budowlane",'DODATKOWA KARTA BUDŻETU ETAP II'!G6:G1000))))</f>
        <v>0</v>
      </c>
      <c r="H78" s="39">
        <f>((SUMIF($C44:$C73,"Inwestycyjny",H44:H73)+(SUMIF($C44:$C73,"Prace i materiały budowlane",H44:H73)+SUMIF('DODATKOWA KARTA BUDŻETU ETAP II'!C6:C1000,"Inwestycyjny",'DODATKOWA KARTA BUDŻETU ETAP II'!H6:H1000)++SUMIF('DODATKOWA KARTA BUDŻETU ETAP II'!C6:C1000,"Prace i materiały budowlane",'DODATKOWA KARTA BUDŻETU ETAP II'!H6:H1000))))</f>
        <v>0</v>
      </c>
      <c r="I78" s="39">
        <f>SUM(G78,H78)</f>
        <v>0</v>
      </c>
    </row>
    <row r="79" spans="1:9" ht="15.75" thickBot="1">
      <c r="A79" s="14" t="s">
        <v>192</v>
      </c>
      <c r="B79" s="162" t="s">
        <v>125</v>
      </c>
      <c r="C79" s="163"/>
      <c r="D79" s="39">
        <f>((SUMIF($C44:$C73,"Obrotowy",D44:D73)+(SUMIF($C44:$C73,"Koszty utrzymania powierzchni",D44:D73)+SUMIF('DODATKOWA KARTA BUDŻETU ETAP II'!C6:C1000,"Obrotowy",'DODATKOWA KARTA BUDŻETU ETAP II'!D6:D1000)+SUMIF('DODATKOWA KARTA BUDŻETU ETAP II'!C6:C1000,"Koszty utrzymania powierzchni",'DODATKOWA KARTA BUDŻETU ETAP II'!D6:D1000))))</f>
        <v>0</v>
      </c>
      <c r="E79" s="39">
        <f>((SUMIF($C44:$C73,"Obrotowy",E44:E73)+(SUMIF($C44:$C73,"Koszty utrzymania powierzchni",E44:E73)+SUMIF('DODATKOWA KARTA BUDŻETU ETAP II'!C6:C1000,"Obrotowy",'DODATKOWA KARTA BUDŻETU ETAP II'!E6:E1000)++SUMIF('DODATKOWA KARTA BUDŻETU ETAP II'!C6:C1000,"Koszty utrzymania powierzchni",'DODATKOWA KARTA BUDŻETU ETAP II'!E6:E1000))))</f>
        <v>0</v>
      </c>
      <c r="F79" s="39">
        <f>D79+E79</f>
        <v>0</v>
      </c>
      <c r="G79" s="39">
        <f>((SUMIF($C44:$C73,"Obrotowy",G44:G73)+(SUMIF($C44:$C73,"Koszty utrzymania powierzchni",G44:G73)+SUMIF('DODATKOWA KARTA BUDŻETU ETAP II'!C6:C1000,"Obrotowy",'DODATKOWA KARTA BUDŻETU ETAP II'!G6:G1000)+SUMIF('DODATKOWA KARTA BUDŻETU ETAP II'!C6:C1000,"Koszty utrzymania powierzchni",'DODATKOWA KARTA BUDŻETU ETAP II'!G6:G1000))))</f>
        <v>0</v>
      </c>
      <c r="H79" s="39">
        <f>((SUMIF($C44:$C73,"Obrotowy",H44:H73)+(SUMIF($C44:$C73,"Koszty utrzymania powierzchni",H44:H73)+SUMIF('DODATKOWA KARTA BUDŻETU ETAP II'!C6:C1000,"Obrotowy",'DODATKOWA KARTA BUDŻETU ETAP II'!H6:H1000)++SUMIF('DODATKOWA KARTA BUDŻETU ETAP II'!C6:C1000,"Koszty utrzymania powierzchni",'DODATKOWA KARTA BUDŻETU ETAP II'!H6:H1000))))</f>
        <v>0</v>
      </c>
      <c r="I79" s="39">
        <f>SUM(G79,H79)</f>
        <v>0</v>
      </c>
    </row>
    <row r="80" spans="1:9" ht="15.75" thickBot="1">
      <c r="A80" s="13"/>
      <c r="B80" s="15"/>
      <c r="C80" s="16"/>
      <c r="D80" s="16"/>
      <c r="E80" s="16"/>
      <c r="F80" s="16"/>
      <c r="G80" s="16"/>
      <c r="H80" s="16"/>
      <c r="I80" s="17"/>
    </row>
    <row r="81" spans="1:9" ht="15.75" thickBot="1">
      <c r="A81" s="14" t="s">
        <v>193</v>
      </c>
      <c r="B81" s="18"/>
      <c r="C81" s="19"/>
      <c r="D81" s="153" t="s">
        <v>87</v>
      </c>
      <c r="E81" s="154"/>
      <c r="F81" s="155"/>
      <c r="G81" s="153" t="s">
        <v>88</v>
      </c>
      <c r="H81" s="154"/>
      <c r="I81" s="155"/>
    </row>
    <row r="82" spans="1:9" ht="15.75" thickBot="1">
      <c r="A82" s="14" t="s">
        <v>194</v>
      </c>
      <c r="B82" s="21"/>
      <c r="C82" s="20"/>
      <c r="D82" s="22" t="s">
        <v>84</v>
      </c>
      <c r="E82" s="22" t="s">
        <v>85</v>
      </c>
      <c r="F82" s="22" t="s">
        <v>86</v>
      </c>
      <c r="G82" s="22" t="s">
        <v>84</v>
      </c>
      <c r="H82" s="22" t="s">
        <v>85</v>
      </c>
      <c r="I82" s="22" t="s">
        <v>86</v>
      </c>
    </row>
    <row r="83" spans="1:9" ht="15.75" thickBot="1">
      <c r="A83" s="14" t="s">
        <v>195</v>
      </c>
      <c r="B83" s="158" t="s">
        <v>167</v>
      </c>
      <c r="C83" s="159"/>
      <c r="D83" s="31">
        <f aca="true" t="shared" si="6" ref="D83:I85">D38+D77</f>
        <v>0</v>
      </c>
      <c r="E83" s="31">
        <f t="shared" si="6"/>
        <v>0</v>
      </c>
      <c r="F83" s="31">
        <f t="shared" si="6"/>
        <v>0</v>
      </c>
      <c r="G83" s="31">
        <f t="shared" si="6"/>
        <v>0</v>
      </c>
      <c r="H83" s="31">
        <f t="shared" si="6"/>
        <v>0</v>
      </c>
      <c r="I83" s="31">
        <f t="shared" si="6"/>
        <v>0</v>
      </c>
    </row>
    <row r="84" spans="1:9" ht="15.75" thickBot="1">
      <c r="A84" s="14" t="s">
        <v>196</v>
      </c>
      <c r="B84" s="160" t="s">
        <v>124</v>
      </c>
      <c r="C84" s="161"/>
      <c r="D84" s="39">
        <f t="shared" si="6"/>
        <v>0</v>
      </c>
      <c r="E84" s="39">
        <f t="shared" si="6"/>
        <v>0</v>
      </c>
      <c r="F84" s="39">
        <f t="shared" si="6"/>
        <v>0</v>
      </c>
      <c r="G84" s="39">
        <f t="shared" si="6"/>
        <v>0</v>
      </c>
      <c r="H84" s="39">
        <f t="shared" si="6"/>
        <v>0</v>
      </c>
      <c r="I84" s="39">
        <f t="shared" si="6"/>
        <v>0</v>
      </c>
    </row>
    <row r="85" spans="1:9" ht="15.75" thickBot="1">
      <c r="A85" s="14" t="s">
        <v>197</v>
      </c>
      <c r="B85" s="162" t="s">
        <v>125</v>
      </c>
      <c r="C85" s="163"/>
      <c r="D85" s="39">
        <f t="shared" si="6"/>
        <v>0</v>
      </c>
      <c r="E85" s="39">
        <f t="shared" si="6"/>
        <v>0</v>
      </c>
      <c r="F85" s="39">
        <f t="shared" si="6"/>
        <v>0</v>
      </c>
      <c r="G85" s="39">
        <f t="shared" si="6"/>
        <v>0</v>
      </c>
      <c r="H85" s="39">
        <f t="shared" si="6"/>
        <v>0</v>
      </c>
      <c r="I85" s="39">
        <f t="shared" si="6"/>
        <v>0</v>
      </c>
    </row>
  </sheetData>
  <sheetProtection password="D64E" sheet="1" objects="1" scenarios="1"/>
  <mergeCells count="25">
    <mergeCell ref="B83:C83"/>
    <mergeCell ref="B84:C84"/>
    <mergeCell ref="B85:C85"/>
    <mergeCell ref="G75:I75"/>
    <mergeCell ref="B77:C77"/>
    <mergeCell ref="B78:C78"/>
    <mergeCell ref="B79:C79"/>
    <mergeCell ref="D81:F81"/>
    <mergeCell ref="G81:I81"/>
    <mergeCell ref="B39:C39"/>
    <mergeCell ref="B40:C40"/>
    <mergeCell ref="D3:F3"/>
    <mergeCell ref="G3:I3"/>
    <mergeCell ref="C3:C4"/>
    <mergeCell ref="C42:C43"/>
    <mergeCell ref="B2:I2"/>
    <mergeCell ref="D42:F42"/>
    <mergeCell ref="G42:I42"/>
    <mergeCell ref="B41:I41"/>
    <mergeCell ref="D75:F75"/>
    <mergeCell ref="B42:B43"/>
    <mergeCell ref="B3:B4"/>
    <mergeCell ref="D36:F36"/>
    <mergeCell ref="G36:I36"/>
    <mergeCell ref="B38:C38"/>
  </mergeCells>
  <printOptions/>
  <pageMargins left="0.7874015748031497" right="0.7874015748031497" top="1.3779527559055118" bottom="1.4960629921259843" header="0.31496062992125984" footer="0.31496062992125984"/>
  <pageSetup horizontalDpi="600" verticalDpi="600" orientation="portrait" paperSize="9" scale="70" r:id="rId2"/>
  <headerFooter>
    <oddHeader>&amp;L&amp;G&amp;R&amp;"Arial,Normalny"&amp;14
&amp;K02+000Załącznik nr 1 do Regulaminu. Wzór Wniosku 
o udzielenie Lubuskiego Bonu Wsparcia 
Przedsiębiorców; wersja 1.02 z dnia 18.08.2020 / wersja MS Office</oddHeader>
    <oddFooter>&amp;C
&amp;G</oddFooter>
  </headerFooter>
  <rowBreaks count="1" manualBreakCount="1">
    <brk id="40" max="8" man="1"/>
  </rowBreaks>
  <ignoredErrors>
    <ignoredError sqref="F38" formula="1"/>
  </ignoredErrors>
  <legacyDrawingHF r:id="rId1"/>
</worksheet>
</file>

<file path=xl/worksheets/sheet3.xml><?xml version="1.0" encoding="utf-8"?>
<worksheet xmlns="http://schemas.openxmlformats.org/spreadsheetml/2006/main" xmlns:r="http://schemas.openxmlformats.org/officeDocument/2006/relationships">
  <dimension ref="A1:N6"/>
  <sheetViews>
    <sheetView zoomScalePageLayoutView="0" workbookViewId="0" topLeftCell="A1">
      <selection activeCell="B23" sqref="B23"/>
    </sheetView>
  </sheetViews>
  <sheetFormatPr defaultColWidth="9.140625" defaultRowHeight="15"/>
  <cols>
    <col min="2" max="2" width="18.140625" style="0" customWidth="1"/>
    <col min="8" max="8" width="21.7109375" style="0" customWidth="1"/>
    <col min="11" max="11" width="16.8515625" style="0" customWidth="1"/>
  </cols>
  <sheetData>
    <row r="1" spans="1:14" ht="19.5" thickBot="1">
      <c r="A1" s="29" t="s">
        <v>198</v>
      </c>
      <c r="B1" t="s">
        <v>200</v>
      </c>
      <c r="C1" t="s">
        <v>202</v>
      </c>
      <c r="I1" s="18"/>
      <c r="J1" s="19"/>
      <c r="K1" s="19"/>
      <c r="L1" s="153"/>
      <c r="M1" s="154"/>
      <c r="N1" s="155"/>
    </row>
    <row r="2" spans="1:14" ht="19.5" thickBot="1">
      <c r="A2" s="29" t="s">
        <v>199</v>
      </c>
      <c r="B2" t="s">
        <v>232</v>
      </c>
      <c r="C2" t="s">
        <v>203</v>
      </c>
      <c r="G2" t="s">
        <v>82</v>
      </c>
      <c r="I2" s="21"/>
      <c r="J2" s="20"/>
      <c r="K2" s="20"/>
      <c r="L2" s="22" t="s">
        <v>84</v>
      </c>
      <c r="M2" s="22" t="s">
        <v>85</v>
      </c>
      <c r="N2" s="22" t="s">
        <v>86</v>
      </c>
    </row>
    <row r="3" spans="2:14" ht="15.75" thickBot="1">
      <c r="B3" t="s">
        <v>233</v>
      </c>
      <c r="G3" t="s">
        <v>83</v>
      </c>
      <c r="I3" s="158" t="s">
        <v>204</v>
      </c>
      <c r="J3" s="159"/>
      <c r="K3" s="166"/>
      <c r="L3" s="23">
        <f>'BUDŻET OPERACJI'!D83</f>
        <v>0</v>
      </c>
      <c r="M3" s="23">
        <f>'BUDŻET OPERACJI'!E83</f>
        <v>0</v>
      </c>
      <c r="N3" s="23">
        <f>'BUDŻET OPERACJI'!F83</f>
        <v>0</v>
      </c>
    </row>
    <row r="4" spans="2:14" ht="15.75" thickBot="1">
      <c r="B4" t="s">
        <v>234</v>
      </c>
      <c r="G4" t="s">
        <v>210</v>
      </c>
      <c r="I4" s="158" t="s">
        <v>205</v>
      </c>
      <c r="J4" s="159"/>
      <c r="K4" s="166"/>
      <c r="L4" s="23">
        <f>'BUDŻET OPERACJI'!G83</f>
        <v>0</v>
      </c>
      <c r="M4" s="23">
        <f>'BUDŻET OPERACJI'!H83</f>
        <v>0</v>
      </c>
      <c r="N4" s="23">
        <f>'BUDŻET OPERACJI'!I83</f>
        <v>0</v>
      </c>
    </row>
    <row r="5" spans="7:14" ht="15.75" thickBot="1">
      <c r="G5" t="s">
        <v>211</v>
      </c>
      <c r="I5" s="158" t="s">
        <v>210</v>
      </c>
      <c r="J5" s="159"/>
      <c r="K5" s="166"/>
      <c r="L5" s="40"/>
      <c r="M5" s="40"/>
      <c r="N5" s="23">
        <f>((SUMIF('BUDŻET OPERACJI'!C5:C599,"Prace i materiały budowlane",'BUDŻET OPERACJI'!F5:F599)++SUMIF('DODATKOWA KARTA BUDŻETU ETAP I'!C6:C1000,"Prace i materiały budowlane",'DODATKOWA KARTA BUDŻETU ETAP I'!F6:F1000)+SUMIF('DODATKOWA KARTA BUDŻETU ETAP II'!C6:C1000,"Prace i materiały budowlane",'DODATKOWA KARTA BUDŻETU ETAP II'!F6:F1000)))</f>
        <v>0</v>
      </c>
    </row>
    <row r="6" spans="9:14" ht="15">
      <c r="I6" s="158" t="s">
        <v>211</v>
      </c>
      <c r="J6" s="159"/>
      <c r="K6" s="166"/>
      <c r="L6" s="23"/>
      <c r="M6" s="40"/>
      <c r="N6" s="23">
        <f>((SUMIF('BUDŻET OPERACJI'!C5:C599,"Koszty utrzymania powierzchni",'BUDŻET OPERACJI'!F5:F599)++SUMIF('DODATKOWA KARTA BUDŻETU ETAP I'!C6:C1000,"Koszty utrzymania powierzchni",'DODATKOWA KARTA BUDŻETU ETAP I'!F6:F1000)+SUMIF('DODATKOWA KARTA BUDŻETU ETAP II'!C6:C1000,"Koszty utrzymania powierzchni",'DODATKOWA KARTA BUDŻETU ETAP II'!F6:F1000)))</f>
        <v>0</v>
      </c>
    </row>
    <row r="8" ht="15.75" customHeight="1"/>
  </sheetData>
  <sheetProtection/>
  <mergeCells count="5">
    <mergeCell ref="L1:N1"/>
    <mergeCell ref="I3:K3"/>
    <mergeCell ref="I4:K4"/>
    <mergeCell ref="I5:K5"/>
    <mergeCell ref="I6:K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9"/>
  <sheetViews>
    <sheetView view="pageLayout" zoomScale="98" zoomScaleSheetLayoutView="106" zoomScalePageLayoutView="98" workbookViewId="0" topLeftCell="A22">
      <selection activeCell="B34" sqref="B34"/>
    </sheetView>
  </sheetViews>
  <sheetFormatPr defaultColWidth="9.140625" defaultRowHeight="15"/>
  <cols>
    <col min="1" max="1" width="6.28125" style="11" customWidth="1"/>
    <col min="2" max="2" width="26.140625" style="0" customWidth="1"/>
    <col min="3" max="3" width="15.00390625" style="0" customWidth="1"/>
    <col min="4" max="4" width="12.57421875" style="0" customWidth="1"/>
    <col min="5" max="6" width="12.7109375" style="0" customWidth="1"/>
    <col min="7" max="7" width="12.57421875" style="0" customWidth="1"/>
    <col min="8" max="9" width="12.7109375" style="0" customWidth="1"/>
  </cols>
  <sheetData>
    <row r="1" spans="1:9" ht="64.5" customHeight="1" thickBot="1">
      <c r="A1" s="167" t="s">
        <v>206</v>
      </c>
      <c r="B1" s="168"/>
      <c r="C1" s="168"/>
      <c r="D1" s="168"/>
      <c r="E1" s="168"/>
      <c r="F1" s="168"/>
      <c r="G1" s="168"/>
      <c r="H1" s="168"/>
      <c r="I1" s="168"/>
    </row>
    <row r="2" spans="1:9" ht="15.75" customHeight="1" thickBot="1">
      <c r="A2" s="25" t="s">
        <v>63</v>
      </c>
      <c r="B2" s="3" t="s">
        <v>64</v>
      </c>
      <c r="C2" s="4"/>
      <c r="D2" s="4"/>
      <c r="E2" s="4"/>
      <c r="F2" s="4"/>
      <c r="G2" s="4"/>
      <c r="H2" s="4"/>
      <c r="I2" s="12"/>
    </row>
    <row r="3" spans="1:9" ht="15.75" thickBot="1">
      <c r="A3" s="25" t="s">
        <v>65</v>
      </c>
      <c r="B3" s="147" t="s">
        <v>48</v>
      </c>
      <c r="C3" s="148"/>
      <c r="D3" s="148"/>
      <c r="E3" s="148"/>
      <c r="F3" s="148"/>
      <c r="G3" s="148"/>
      <c r="H3" s="148"/>
      <c r="I3" s="149"/>
    </row>
    <row r="4" spans="1:9" s="5" customFormat="1" ht="25.5" customHeight="1" thickBot="1">
      <c r="A4" s="25" t="s">
        <v>66</v>
      </c>
      <c r="B4" s="156" t="s">
        <v>81</v>
      </c>
      <c r="C4" s="169" t="s">
        <v>256</v>
      </c>
      <c r="D4" s="150" t="s">
        <v>87</v>
      </c>
      <c r="E4" s="151"/>
      <c r="F4" s="152"/>
      <c r="G4" s="150" t="s">
        <v>88</v>
      </c>
      <c r="H4" s="151"/>
      <c r="I4" s="152"/>
    </row>
    <row r="5" spans="1:9" ht="49.5" customHeight="1" thickBot="1">
      <c r="A5" s="25" t="s">
        <v>67</v>
      </c>
      <c r="B5" s="157"/>
      <c r="C5" s="170"/>
      <c r="D5" s="7" t="s">
        <v>84</v>
      </c>
      <c r="E5" s="9" t="s">
        <v>85</v>
      </c>
      <c r="F5" s="8" t="s">
        <v>86</v>
      </c>
      <c r="G5" s="7" t="s">
        <v>84</v>
      </c>
      <c r="H5" s="9" t="s">
        <v>85</v>
      </c>
      <c r="I5" s="8" t="s">
        <v>86</v>
      </c>
    </row>
    <row r="6" spans="1:9" ht="33" thickBot="1">
      <c r="A6" s="25" t="s">
        <v>68</v>
      </c>
      <c r="B6" s="27" t="s">
        <v>158</v>
      </c>
      <c r="C6" s="65"/>
      <c r="D6" s="34"/>
      <c r="E6" s="33"/>
      <c r="F6" s="35">
        <f>$D6+$E6</f>
        <v>0</v>
      </c>
      <c r="G6" s="34"/>
      <c r="H6" s="33"/>
      <c r="I6" s="35">
        <f>$G6+$H6</f>
        <v>0</v>
      </c>
    </row>
    <row r="7" spans="1:9" ht="15.75" thickBot="1">
      <c r="A7" s="25" t="s">
        <v>69</v>
      </c>
      <c r="B7" s="28" t="s">
        <v>91</v>
      </c>
      <c r="C7" s="32"/>
      <c r="D7" s="38"/>
      <c r="E7" s="33"/>
      <c r="F7" s="35">
        <f aca="true" t="shared" si="0" ref="F7:F39">$D7+$E7</f>
        <v>0</v>
      </c>
      <c r="G7" s="38"/>
      <c r="H7" s="33"/>
      <c r="I7" s="35">
        <f aca="true" t="shared" si="1" ref="I7:I39">$G7+$H7</f>
        <v>0</v>
      </c>
    </row>
    <row r="8" spans="1:9" ht="15.75" thickBot="1">
      <c r="A8" s="25" t="s">
        <v>70</v>
      </c>
      <c r="B8" s="28" t="s">
        <v>92</v>
      </c>
      <c r="C8" s="32"/>
      <c r="D8" s="38"/>
      <c r="E8" s="33"/>
      <c r="F8" s="35">
        <f t="shared" si="0"/>
        <v>0</v>
      </c>
      <c r="G8" s="38"/>
      <c r="H8" s="33"/>
      <c r="I8" s="35">
        <f t="shared" si="1"/>
        <v>0</v>
      </c>
    </row>
    <row r="9" spans="1:9" ht="15.75" thickBot="1">
      <c r="A9" s="25" t="s">
        <v>119</v>
      </c>
      <c r="B9" s="28" t="s">
        <v>93</v>
      </c>
      <c r="C9" s="32"/>
      <c r="D9" s="38"/>
      <c r="E9" s="33"/>
      <c r="F9" s="35">
        <f t="shared" si="0"/>
        <v>0</v>
      </c>
      <c r="G9" s="38"/>
      <c r="H9" s="33"/>
      <c r="I9" s="35">
        <f t="shared" si="1"/>
        <v>0</v>
      </c>
    </row>
    <row r="10" spans="1:9" ht="15.75" thickBot="1">
      <c r="A10" s="25" t="s">
        <v>71</v>
      </c>
      <c r="B10" s="28" t="s">
        <v>94</v>
      </c>
      <c r="C10" s="32"/>
      <c r="D10" s="38"/>
      <c r="E10" s="33"/>
      <c r="F10" s="35">
        <f t="shared" si="0"/>
        <v>0</v>
      </c>
      <c r="G10" s="38"/>
      <c r="H10" s="33"/>
      <c r="I10" s="35">
        <f t="shared" si="1"/>
        <v>0</v>
      </c>
    </row>
    <row r="11" spans="1:9" ht="15.75" thickBot="1">
      <c r="A11" s="25" t="s">
        <v>120</v>
      </c>
      <c r="B11" s="28" t="s">
        <v>104</v>
      </c>
      <c r="C11" s="32"/>
      <c r="D11" s="38"/>
      <c r="E11" s="33"/>
      <c r="F11" s="35">
        <f t="shared" si="0"/>
        <v>0</v>
      </c>
      <c r="G11" s="38"/>
      <c r="H11" s="33"/>
      <c r="I11" s="35">
        <f t="shared" si="1"/>
        <v>0</v>
      </c>
    </row>
    <row r="12" spans="1:9" ht="15.75" thickBot="1">
      <c r="A12" s="25" t="s">
        <v>72</v>
      </c>
      <c r="B12" s="28" t="s">
        <v>105</v>
      </c>
      <c r="C12" s="32"/>
      <c r="D12" s="38"/>
      <c r="E12" s="33"/>
      <c r="F12" s="35">
        <f t="shared" si="0"/>
        <v>0</v>
      </c>
      <c r="G12" s="38"/>
      <c r="H12" s="33"/>
      <c r="I12" s="35">
        <f t="shared" si="1"/>
        <v>0</v>
      </c>
    </row>
    <row r="13" spans="1:9" ht="15.75" thickBot="1">
      <c r="A13" s="25" t="s">
        <v>73</v>
      </c>
      <c r="B13" s="28" t="s">
        <v>106</v>
      </c>
      <c r="C13" s="32"/>
      <c r="D13" s="38"/>
      <c r="E13" s="33"/>
      <c r="F13" s="35">
        <f t="shared" si="0"/>
        <v>0</v>
      </c>
      <c r="G13" s="38"/>
      <c r="H13" s="33"/>
      <c r="I13" s="35">
        <f t="shared" si="1"/>
        <v>0</v>
      </c>
    </row>
    <row r="14" spans="1:9" ht="15.75" thickBot="1">
      <c r="A14" s="25" t="s">
        <v>74</v>
      </c>
      <c r="B14" s="28" t="s">
        <v>107</v>
      </c>
      <c r="C14" s="32"/>
      <c r="D14" s="38"/>
      <c r="E14" s="33"/>
      <c r="F14" s="35">
        <f t="shared" si="0"/>
        <v>0</v>
      </c>
      <c r="G14" s="38"/>
      <c r="H14" s="33"/>
      <c r="I14" s="35">
        <f t="shared" si="1"/>
        <v>0</v>
      </c>
    </row>
    <row r="15" spans="1:9" ht="15.75" thickBot="1">
      <c r="A15" s="25" t="s">
        <v>75</v>
      </c>
      <c r="B15" s="28" t="s">
        <v>108</v>
      </c>
      <c r="C15" s="32"/>
      <c r="D15" s="38"/>
      <c r="E15" s="33"/>
      <c r="F15" s="35">
        <f t="shared" si="0"/>
        <v>0</v>
      </c>
      <c r="G15" s="38"/>
      <c r="H15" s="33"/>
      <c r="I15" s="35">
        <f t="shared" si="1"/>
        <v>0</v>
      </c>
    </row>
    <row r="16" spans="1:9" ht="15.75" thickBot="1">
      <c r="A16" s="25" t="s">
        <v>76</v>
      </c>
      <c r="B16" s="28" t="s">
        <v>109</v>
      </c>
      <c r="C16" s="32"/>
      <c r="D16" s="38"/>
      <c r="E16" s="33"/>
      <c r="F16" s="35">
        <f t="shared" si="0"/>
        <v>0</v>
      </c>
      <c r="G16" s="38"/>
      <c r="H16" s="33"/>
      <c r="I16" s="35">
        <f t="shared" si="1"/>
        <v>0</v>
      </c>
    </row>
    <row r="17" spans="1:9" ht="15.75" thickBot="1">
      <c r="A17" s="25" t="s">
        <v>77</v>
      </c>
      <c r="B17" s="28" t="s">
        <v>110</v>
      </c>
      <c r="C17" s="32"/>
      <c r="D17" s="38"/>
      <c r="E17" s="33"/>
      <c r="F17" s="35">
        <f t="shared" si="0"/>
        <v>0</v>
      </c>
      <c r="G17" s="38"/>
      <c r="H17" s="33"/>
      <c r="I17" s="35">
        <f t="shared" si="1"/>
        <v>0</v>
      </c>
    </row>
    <row r="18" spans="1:9" ht="15.75" thickBot="1">
      <c r="A18" s="25" t="s">
        <v>78</v>
      </c>
      <c r="B18" s="28" t="s">
        <v>111</v>
      </c>
      <c r="C18" s="32"/>
      <c r="D18" s="38"/>
      <c r="E18" s="33"/>
      <c r="F18" s="35">
        <f t="shared" si="0"/>
        <v>0</v>
      </c>
      <c r="G18" s="38"/>
      <c r="H18" s="33"/>
      <c r="I18" s="35">
        <f t="shared" si="1"/>
        <v>0</v>
      </c>
    </row>
    <row r="19" spans="1:9" ht="15.75" thickBot="1">
      <c r="A19" s="25" t="s">
        <v>121</v>
      </c>
      <c r="B19" s="28" t="s">
        <v>112</v>
      </c>
      <c r="C19" s="32"/>
      <c r="D19" s="38"/>
      <c r="E19" s="33"/>
      <c r="F19" s="35">
        <f t="shared" si="0"/>
        <v>0</v>
      </c>
      <c r="G19" s="38"/>
      <c r="H19" s="33"/>
      <c r="I19" s="35">
        <f t="shared" si="1"/>
        <v>0</v>
      </c>
    </row>
    <row r="20" spans="1:9" ht="15.75" thickBot="1">
      <c r="A20" s="25" t="s">
        <v>79</v>
      </c>
      <c r="B20" s="28" t="s">
        <v>113</v>
      </c>
      <c r="C20" s="32"/>
      <c r="D20" s="38"/>
      <c r="E20" s="33"/>
      <c r="F20" s="35">
        <f t="shared" si="0"/>
        <v>0</v>
      </c>
      <c r="G20" s="38"/>
      <c r="H20" s="33"/>
      <c r="I20" s="35">
        <f t="shared" si="1"/>
        <v>0</v>
      </c>
    </row>
    <row r="21" spans="1:9" ht="15.75" thickBot="1">
      <c r="A21" s="25" t="s">
        <v>80</v>
      </c>
      <c r="B21" s="28" t="s">
        <v>114</v>
      </c>
      <c r="C21" s="32"/>
      <c r="D21" s="38"/>
      <c r="E21" s="33"/>
      <c r="F21" s="35">
        <f t="shared" si="0"/>
        <v>0</v>
      </c>
      <c r="G21" s="38"/>
      <c r="H21" s="33"/>
      <c r="I21" s="35">
        <f t="shared" si="1"/>
        <v>0</v>
      </c>
    </row>
    <row r="22" spans="1:9" ht="15.75" thickBot="1">
      <c r="A22" s="25" t="s">
        <v>122</v>
      </c>
      <c r="B22" s="28" t="s">
        <v>115</v>
      </c>
      <c r="C22" s="32"/>
      <c r="D22" s="38"/>
      <c r="E22" s="33"/>
      <c r="F22" s="35">
        <f t="shared" si="0"/>
        <v>0</v>
      </c>
      <c r="G22" s="38"/>
      <c r="H22" s="33"/>
      <c r="I22" s="35">
        <f t="shared" si="1"/>
        <v>0</v>
      </c>
    </row>
    <row r="23" spans="1:9" ht="15.75" thickBot="1">
      <c r="A23" s="25" t="s">
        <v>123</v>
      </c>
      <c r="B23" s="28" t="s">
        <v>116</v>
      </c>
      <c r="C23" s="32"/>
      <c r="D23" s="38"/>
      <c r="E23" s="33"/>
      <c r="F23" s="35">
        <f t="shared" si="0"/>
        <v>0</v>
      </c>
      <c r="G23" s="38"/>
      <c r="H23" s="33"/>
      <c r="I23" s="35">
        <f t="shared" si="1"/>
        <v>0</v>
      </c>
    </row>
    <row r="24" spans="1:9" ht="15.75" thickBot="1">
      <c r="A24" s="25" t="s">
        <v>126</v>
      </c>
      <c r="B24" s="28" t="s">
        <v>117</v>
      </c>
      <c r="C24" s="32"/>
      <c r="D24" s="38"/>
      <c r="E24" s="33"/>
      <c r="F24" s="35">
        <f t="shared" si="0"/>
        <v>0</v>
      </c>
      <c r="G24" s="38"/>
      <c r="H24" s="33"/>
      <c r="I24" s="35">
        <f t="shared" si="1"/>
        <v>0</v>
      </c>
    </row>
    <row r="25" spans="1:9" ht="15.75" thickBot="1">
      <c r="A25" s="25" t="s">
        <v>127</v>
      </c>
      <c r="B25" s="28" t="s">
        <v>118</v>
      </c>
      <c r="C25" s="32"/>
      <c r="D25" s="38"/>
      <c r="E25" s="33"/>
      <c r="F25" s="35">
        <f t="shared" si="0"/>
        <v>0</v>
      </c>
      <c r="G25" s="38"/>
      <c r="H25" s="33"/>
      <c r="I25" s="35">
        <f t="shared" si="1"/>
        <v>0</v>
      </c>
    </row>
    <row r="26" spans="1:9" ht="15.75" thickBot="1">
      <c r="A26" s="25" t="s">
        <v>128</v>
      </c>
      <c r="B26" s="28" t="s">
        <v>168</v>
      </c>
      <c r="C26" s="32"/>
      <c r="D26" s="38"/>
      <c r="E26" s="33"/>
      <c r="F26" s="35">
        <f t="shared" si="0"/>
        <v>0</v>
      </c>
      <c r="G26" s="38"/>
      <c r="H26" s="33"/>
      <c r="I26" s="35">
        <f t="shared" si="1"/>
        <v>0</v>
      </c>
    </row>
    <row r="27" spans="1:9" ht="15.75" thickBot="1">
      <c r="A27" s="25" t="s">
        <v>129</v>
      </c>
      <c r="B27" s="28" t="s">
        <v>169</v>
      </c>
      <c r="C27" s="32"/>
      <c r="D27" s="38"/>
      <c r="E27" s="33"/>
      <c r="F27" s="35">
        <f t="shared" si="0"/>
        <v>0</v>
      </c>
      <c r="G27" s="38"/>
      <c r="H27" s="33"/>
      <c r="I27" s="35">
        <f t="shared" si="1"/>
        <v>0</v>
      </c>
    </row>
    <row r="28" spans="1:9" ht="15.75" thickBot="1">
      <c r="A28" s="25" t="s">
        <v>130</v>
      </c>
      <c r="B28" s="28" t="s">
        <v>170</v>
      </c>
      <c r="C28" s="32"/>
      <c r="D28" s="38"/>
      <c r="E28" s="33"/>
      <c r="F28" s="35">
        <f t="shared" si="0"/>
        <v>0</v>
      </c>
      <c r="G28" s="38"/>
      <c r="H28" s="33"/>
      <c r="I28" s="35">
        <f t="shared" si="1"/>
        <v>0</v>
      </c>
    </row>
    <row r="29" spans="1:9" ht="15.75" thickBot="1">
      <c r="A29" s="25" t="s">
        <v>131</v>
      </c>
      <c r="B29" s="28" t="s">
        <v>171</v>
      </c>
      <c r="C29" s="32"/>
      <c r="D29" s="38"/>
      <c r="E29" s="33"/>
      <c r="F29" s="35">
        <f t="shared" si="0"/>
        <v>0</v>
      </c>
      <c r="G29" s="38"/>
      <c r="H29" s="33"/>
      <c r="I29" s="35">
        <f t="shared" si="1"/>
        <v>0</v>
      </c>
    </row>
    <row r="30" spans="1:9" ht="15.75" thickBot="1">
      <c r="A30" s="25" t="s">
        <v>132</v>
      </c>
      <c r="B30" s="28" t="s">
        <v>172</v>
      </c>
      <c r="C30" s="32"/>
      <c r="D30" s="38"/>
      <c r="E30" s="33"/>
      <c r="F30" s="35">
        <f t="shared" si="0"/>
        <v>0</v>
      </c>
      <c r="G30" s="38"/>
      <c r="H30" s="33"/>
      <c r="I30" s="35">
        <f t="shared" si="1"/>
        <v>0</v>
      </c>
    </row>
    <row r="31" spans="1:9" ht="15.75" thickBot="1">
      <c r="A31" s="25" t="s">
        <v>133</v>
      </c>
      <c r="B31" s="28" t="s">
        <v>173</v>
      </c>
      <c r="C31" s="32"/>
      <c r="D31" s="38"/>
      <c r="E31" s="33"/>
      <c r="F31" s="35">
        <f t="shared" si="0"/>
        <v>0</v>
      </c>
      <c r="G31" s="38"/>
      <c r="H31" s="33"/>
      <c r="I31" s="35">
        <f t="shared" si="1"/>
        <v>0</v>
      </c>
    </row>
    <row r="32" spans="1:9" ht="15.75" thickBot="1">
      <c r="A32" s="25" t="s">
        <v>134</v>
      </c>
      <c r="B32" s="28" t="s">
        <v>174</v>
      </c>
      <c r="C32" s="32"/>
      <c r="D32" s="38"/>
      <c r="E32" s="33"/>
      <c r="F32" s="35">
        <f t="shared" si="0"/>
        <v>0</v>
      </c>
      <c r="G32" s="38"/>
      <c r="H32" s="33"/>
      <c r="I32" s="35">
        <f t="shared" si="1"/>
        <v>0</v>
      </c>
    </row>
    <row r="33" spans="1:9" ht="15.75" thickBot="1">
      <c r="A33" s="25" t="s">
        <v>135</v>
      </c>
      <c r="B33" s="28" t="s">
        <v>175</v>
      </c>
      <c r="C33" s="32"/>
      <c r="D33" s="38"/>
      <c r="E33" s="33"/>
      <c r="F33" s="35">
        <f t="shared" si="0"/>
        <v>0</v>
      </c>
      <c r="G33" s="38"/>
      <c r="H33" s="33"/>
      <c r="I33" s="35">
        <f t="shared" si="1"/>
        <v>0</v>
      </c>
    </row>
    <row r="34" spans="1:9" ht="15.75" thickBot="1">
      <c r="A34" s="25" t="s">
        <v>136</v>
      </c>
      <c r="B34" s="28" t="s">
        <v>176</v>
      </c>
      <c r="C34" s="32"/>
      <c r="D34" s="38"/>
      <c r="E34" s="33"/>
      <c r="F34" s="35">
        <f t="shared" si="0"/>
        <v>0</v>
      </c>
      <c r="G34" s="38"/>
      <c r="H34" s="33"/>
      <c r="I34" s="35">
        <f t="shared" si="1"/>
        <v>0</v>
      </c>
    </row>
    <row r="35" spans="1:9" ht="15.75" thickBot="1">
      <c r="A35" s="25" t="s">
        <v>136</v>
      </c>
      <c r="B35" s="28" t="s">
        <v>176</v>
      </c>
      <c r="C35" s="32"/>
      <c r="D35" s="38"/>
      <c r="E35" s="33"/>
      <c r="F35" s="35">
        <f t="shared" si="0"/>
        <v>0</v>
      </c>
      <c r="G35" s="38"/>
      <c r="H35" s="33"/>
      <c r="I35" s="35">
        <f t="shared" si="1"/>
        <v>0</v>
      </c>
    </row>
    <row r="36" spans="1:9" ht="15.75" thickBot="1">
      <c r="A36" s="25" t="s">
        <v>137</v>
      </c>
      <c r="B36" s="28" t="s">
        <v>177</v>
      </c>
      <c r="C36" s="32"/>
      <c r="D36" s="38"/>
      <c r="E36" s="33"/>
      <c r="F36" s="35">
        <f t="shared" si="0"/>
        <v>0</v>
      </c>
      <c r="G36" s="38"/>
      <c r="H36" s="33"/>
      <c r="I36" s="35">
        <f t="shared" si="1"/>
        <v>0</v>
      </c>
    </row>
    <row r="37" spans="1:9" ht="15.75" thickBot="1">
      <c r="A37" s="25" t="s">
        <v>138</v>
      </c>
      <c r="B37" s="28" t="s">
        <v>259</v>
      </c>
      <c r="C37" s="32"/>
      <c r="D37" s="38"/>
      <c r="E37" s="33"/>
      <c r="F37" s="35">
        <f t="shared" si="0"/>
        <v>0</v>
      </c>
      <c r="G37" s="38"/>
      <c r="H37" s="33"/>
      <c r="I37" s="35">
        <f t="shared" si="1"/>
        <v>0</v>
      </c>
    </row>
    <row r="38" spans="1:9" ht="15.75" thickBot="1">
      <c r="A38" s="25" t="s">
        <v>139</v>
      </c>
      <c r="B38" s="28" t="s">
        <v>259</v>
      </c>
      <c r="C38" s="32"/>
      <c r="D38" s="38"/>
      <c r="E38" s="33"/>
      <c r="F38" s="35">
        <f t="shared" si="0"/>
        <v>0</v>
      </c>
      <c r="G38" s="38"/>
      <c r="H38" s="33"/>
      <c r="I38" s="35">
        <f t="shared" si="1"/>
        <v>0</v>
      </c>
    </row>
    <row r="39" spans="1:9" ht="15.75" thickBot="1">
      <c r="A39" s="25" t="s">
        <v>140</v>
      </c>
      <c r="B39" s="28" t="s">
        <v>259</v>
      </c>
      <c r="C39" s="32"/>
      <c r="D39" s="38"/>
      <c r="E39" s="33"/>
      <c r="F39" s="35">
        <f t="shared" si="0"/>
        <v>0</v>
      </c>
      <c r="G39" s="38"/>
      <c r="H39" s="33"/>
      <c r="I39" s="35">
        <f t="shared" si="1"/>
        <v>0</v>
      </c>
    </row>
  </sheetData>
  <sheetProtection password="D64E" sheet="1" objects="1" scenarios="1"/>
  <mergeCells count="6">
    <mergeCell ref="A1:I1"/>
    <mergeCell ref="B3:I3"/>
    <mergeCell ref="B4:B5"/>
    <mergeCell ref="D4:F4"/>
    <mergeCell ref="G4:I4"/>
    <mergeCell ref="C4:C5"/>
  </mergeCells>
  <printOptions/>
  <pageMargins left="0.7874015748031497" right="0.7874015748031497" top="1.3779527559055118" bottom="1.4960629921259843" header="0.31496062992125984" footer="0.31496062992125984"/>
  <pageSetup horizontalDpi="600" verticalDpi="600" orientation="portrait" paperSize="9" scale="69" r:id="rId2"/>
  <headerFooter>
    <oddHeader>&amp;L&amp;G&amp;R&amp;"Arial,Normalny"&amp;14
&amp;K02+000Załącznik nr 1 do Regulaminu. Wzór Wniosku 
o udzielenie Lubuskiego Bonu Wsparcia 
Przedsiębiorców; wersja 1.02 z dnia 18.08.2020 / wersja MS Office</oddHeader>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I39"/>
  <sheetViews>
    <sheetView view="pageLayout" zoomScale="98" zoomScaleSheetLayoutView="106" zoomScalePageLayoutView="98" workbookViewId="0" topLeftCell="A21">
      <selection activeCell="B22" sqref="B22"/>
    </sheetView>
  </sheetViews>
  <sheetFormatPr defaultColWidth="9.140625" defaultRowHeight="15"/>
  <cols>
    <col min="1" max="1" width="6.28125" style="11" customWidth="1"/>
    <col min="2" max="2" width="26.00390625" style="0" customWidth="1"/>
    <col min="3" max="3" width="14.8515625" style="0" customWidth="1"/>
    <col min="4" max="9" width="12.7109375" style="0" customWidth="1"/>
  </cols>
  <sheetData>
    <row r="1" spans="1:9" ht="64.5" customHeight="1" thickBot="1">
      <c r="A1" s="167" t="s">
        <v>206</v>
      </c>
      <c r="B1" s="168"/>
      <c r="C1" s="168"/>
      <c r="D1" s="168"/>
      <c r="E1" s="168"/>
      <c r="F1" s="168"/>
      <c r="G1" s="168"/>
      <c r="H1" s="168"/>
      <c r="I1" s="168"/>
    </row>
    <row r="2" spans="1:9" ht="15.75" customHeight="1" thickBot="1">
      <c r="A2" s="25" t="s">
        <v>63</v>
      </c>
      <c r="B2" s="3" t="s">
        <v>64</v>
      </c>
      <c r="C2" s="4"/>
      <c r="D2" s="4"/>
      <c r="E2" s="4"/>
      <c r="F2" s="4"/>
      <c r="G2" s="4"/>
      <c r="H2" s="4"/>
      <c r="I2" s="12"/>
    </row>
    <row r="3" spans="1:9" ht="15.75" thickBot="1">
      <c r="A3" s="25" t="s">
        <v>65</v>
      </c>
      <c r="B3" s="147" t="s">
        <v>47</v>
      </c>
      <c r="C3" s="148"/>
      <c r="D3" s="148"/>
      <c r="E3" s="148"/>
      <c r="F3" s="148"/>
      <c r="G3" s="148"/>
      <c r="H3" s="148"/>
      <c r="I3" s="149"/>
    </row>
    <row r="4" spans="1:9" s="5" customFormat="1" ht="25.5" customHeight="1" thickBot="1">
      <c r="A4" s="25" t="s">
        <v>66</v>
      </c>
      <c r="B4" s="156" t="s">
        <v>81</v>
      </c>
      <c r="C4" s="164" t="s">
        <v>257</v>
      </c>
      <c r="D4" s="150" t="s">
        <v>87</v>
      </c>
      <c r="E4" s="151"/>
      <c r="F4" s="152"/>
      <c r="G4" s="150" t="s">
        <v>88</v>
      </c>
      <c r="H4" s="151"/>
      <c r="I4" s="152"/>
    </row>
    <row r="5" spans="1:9" ht="49.5" customHeight="1" thickBot="1">
      <c r="A5" s="25" t="s">
        <v>67</v>
      </c>
      <c r="B5" s="157"/>
      <c r="C5" s="165"/>
      <c r="D5" s="7" t="s">
        <v>84</v>
      </c>
      <c r="E5" s="9" t="s">
        <v>85</v>
      </c>
      <c r="F5" s="8" t="s">
        <v>86</v>
      </c>
      <c r="G5" s="7" t="s">
        <v>84</v>
      </c>
      <c r="H5" s="9" t="s">
        <v>85</v>
      </c>
      <c r="I5" s="8" t="s">
        <v>86</v>
      </c>
    </row>
    <row r="6" spans="1:9" ht="33" thickBot="1">
      <c r="A6" s="25" t="s">
        <v>68</v>
      </c>
      <c r="B6" s="27" t="s">
        <v>158</v>
      </c>
      <c r="C6" s="65"/>
      <c r="D6" s="34"/>
      <c r="E6" s="33"/>
      <c r="F6" s="35">
        <f>$D6+$E6</f>
        <v>0</v>
      </c>
      <c r="G6" s="34"/>
      <c r="H6" s="33"/>
      <c r="I6" s="35">
        <f>$G6+$H6</f>
        <v>0</v>
      </c>
    </row>
    <row r="7" spans="1:9" ht="15.75" thickBot="1">
      <c r="A7" s="25" t="s">
        <v>69</v>
      </c>
      <c r="B7" s="28" t="s">
        <v>91</v>
      </c>
      <c r="C7" s="32"/>
      <c r="D7" s="38"/>
      <c r="E7" s="33"/>
      <c r="F7" s="35">
        <f aca="true" t="shared" si="0" ref="F7:F39">$D7+$E7</f>
        <v>0</v>
      </c>
      <c r="G7" s="38"/>
      <c r="H7" s="33"/>
      <c r="I7" s="35">
        <f aca="true" t="shared" si="1" ref="I7:I39">$G7+$H7</f>
        <v>0</v>
      </c>
    </row>
    <row r="8" spans="1:9" ht="15.75" thickBot="1">
      <c r="A8" s="25" t="s">
        <v>70</v>
      </c>
      <c r="B8" s="28" t="s">
        <v>92</v>
      </c>
      <c r="C8" s="32"/>
      <c r="D8" s="38"/>
      <c r="E8" s="33"/>
      <c r="F8" s="35">
        <f t="shared" si="0"/>
        <v>0</v>
      </c>
      <c r="G8" s="38"/>
      <c r="H8" s="33"/>
      <c r="I8" s="35">
        <f t="shared" si="1"/>
        <v>0</v>
      </c>
    </row>
    <row r="9" spans="1:9" ht="15.75" thickBot="1">
      <c r="A9" s="25" t="s">
        <v>119</v>
      </c>
      <c r="B9" s="28" t="s">
        <v>93</v>
      </c>
      <c r="C9" s="32"/>
      <c r="D9" s="38"/>
      <c r="E9" s="33"/>
      <c r="F9" s="35">
        <f t="shared" si="0"/>
        <v>0</v>
      </c>
      <c r="G9" s="38"/>
      <c r="H9" s="33"/>
      <c r="I9" s="35">
        <f t="shared" si="1"/>
        <v>0</v>
      </c>
    </row>
    <row r="10" spans="1:9" ht="15.75" thickBot="1">
      <c r="A10" s="25" t="s">
        <v>71</v>
      </c>
      <c r="B10" s="28" t="s">
        <v>94</v>
      </c>
      <c r="C10" s="32"/>
      <c r="D10" s="38"/>
      <c r="E10" s="33"/>
      <c r="F10" s="35">
        <f t="shared" si="0"/>
        <v>0</v>
      </c>
      <c r="G10" s="38"/>
      <c r="H10" s="33"/>
      <c r="I10" s="35">
        <f t="shared" si="1"/>
        <v>0</v>
      </c>
    </row>
    <row r="11" spans="1:9" ht="15.75" thickBot="1">
      <c r="A11" s="25" t="s">
        <v>120</v>
      </c>
      <c r="B11" s="28" t="s">
        <v>104</v>
      </c>
      <c r="C11" s="32"/>
      <c r="D11" s="38"/>
      <c r="E11" s="33"/>
      <c r="F11" s="35">
        <f t="shared" si="0"/>
        <v>0</v>
      </c>
      <c r="G11" s="38"/>
      <c r="H11" s="33"/>
      <c r="I11" s="35">
        <f t="shared" si="1"/>
        <v>0</v>
      </c>
    </row>
    <row r="12" spans="1:9" ht="15.75" thickBot="1">
      <c r="A12" s="25" t="s">
        <v>72</v>
      </c>
      <c r="B12" s="28" t="s">
        <v>105</v>
      </c>
      <c r="C12" s="32"/>
      <c r="D12" s="38"/>
      <c r="E12" s="33"/>
      <c r="F12" s="35">
        <f t="shared" si="0"/>
        <v>0</v>
      </c>
      <c r="G12" s="38"/>
      <c r="H12" s="33"/>
      <c r="I12" s="35">
        <f t="shared" si="1"/>
        <v>0</v>
      </c>
    </row>
    <row r="13" spans="1:9" ht="15.75" thickBot="1">
      <c r="A13" s="25" t="s">
        <v>73</v>
      </c>
      <c r="B13" s="28" t="s">
        <v>106</v>
      </c>
      <c r="C13" s="32"/>
      <c r="D13" s="38"/>
      <c r="E13" s="33"/>
      <c r="F13" s="35">
        <f t="shared" si="0"/>
        <v>0</v>
      </c>
      <c r="G13" s="38"/>
      <c r="H13" s="33"/>
      <c r="I13" s="35">
        <f t="shared" si="1"/>
        <v>0</v>
      </c>
    </row>
    <row r="14" spans="1:9" ht="15.75" thickBot="1">
      <c r="A14" s="25" t="s">
        <v>74</v>
      </c>
      <c r="B14" s="28" t="s">
        <v>107</v>
      </c>
      <c r="C14" s="32"/>
      <c r="D14" s="38"/>
      <c r="E14" s="33"/>
      <c r="F14" s="35">
        <f t="shared" si="0"/>
        <v>0</v>
      </c>
      <c r="G14" s="38"/>
      <c r="H14" s="33"/>
      <c r="I14" s="35">
        <f t="shared" si="1"/>
        <v>0</v>
      </c>
    </row>
    <row r="15" spans="1:9" ht="15.75" thickBot="1">
      <c r="A15" s="25" t="s">
        <v>75</v>
      </c>
      <c r="B15" s="28" t="s">
        <v>108</v>
      </c>
      <c r="C15" s="32"/>
      <c r="D15" s="38"/>
      <c r="E15" s="33"/>
      <c r="F15" s="35">
        <f t="shared" si="0"/>
        <v>0</v>
      </c>
      <c r="G15" s="38"/>
      <c r="H15" s="33"/>
      <c r="I15" s="35">
        <f t="shared" si="1"/>
        <v>0</v>
      </c>
    </row>
    <row r="16" spans="1:9" ht="15.75" thickBot="1">
      <c r="A16" s="25" t="s">
        <v>76</v>
      </c>
      <c r="B16" s="28" t="s">
        <v>109</v>
      </c>
      <c r="C16" s="32"/>
      <c r="D16" s="38"/>
      <c r="E16" s="33"/>
      <c r="F16" s="35">
        <f t="shared" si="0"/>
        <v>0</v>
      </c>
      <c r="G16" s="38"/>
      <c r="H16" s="33"/>
      <c r="I16" s="35">
        <f t="shared" si="1"/>
        <v>0</v>
      </c>
    </row>
    <row r="17" spans="1:9" ht="15.75" thickBot="1">
      <c r="A17" s="25" t="s">
        <v>77</v>
      </c>
      <c r="B17" s="28" t="s">
        <v>110</v>
      </c>
      <c r="C17" s="32"/>
      <c r="D17" s="38"/>
      <c r="E17" s="33"/>
      <c r="F17" s="35">
        <f t="shared" si="0"/>
        <v>0</v>
      </c>
      <c r="G17" s="38"/>
      <c r="H17" s="33"/>
      <c r="I17" s="35">
        <f t="shared" si="1"/>
        <v>0</v>
      </c>
    </row>
    <row r="18" spans="1:9" ht="15.75" thickBot="1">
      <c r="A18" s="25" t="s">
        <v>78</v>
      </c>
      <c r="B18" s="28" t="s">
        <v>111</v>
      </c>
      <c r="C18" s="32"/>
      <c r="D18" s="38"/>
      <c r="E18" s="33"/>
      <c r="F18" s="35">
        <f t="shared" si="0"/>
        <v>0</v>
      </c>
      <c r="G18" s="38"/>
      <c r="H18" s="33"/>
      <c r="I18" s="35">
        <f t="shared" si="1"/>
        <v>0</v>
      </c>
    </row>
    <row r="19" spans="1:9" ht="15.75" thickBot="1">
      <c r="A19" s="25" t="s">
        <v>121</v>
      </c>
      <c r="B19" s="28" t="s">
        <v>112</v>
      </c>
      <c r="C19" s="32"/>
      <c r="D19" s="38"/>
      <c r="E19" s="33"/>
      <c r="F19" s="35">
        <f t="shared" si="0"/>
        <v>0</v>
      </c>
      <c r="G19" s="38"/>
      <c r="H19" s="33"/>
      <c r="I19" s="35">
        <f t="shared" si="1"/>
        <v>0</v>
      </c>
    </row>
    <row r="20" spans="1:9" ht="15.75" thickBot="1">
      <c r="A20" s="25" t="s">
        <v>79</v>
      </c>
      <c r="B20" s="28" t="s">
        <v>113</v>
      </c>
      <c r="C20" s="32"/>
      <c r="D20" s="38"/>
      <c r="E20" s="33"/>
      <c r="F20" s="35">
        <f t="shared" si="0"/>
        <v>0</v>
      </c>
      <c r="G20" s="38"/>
      <c r="H20" s="33"/>
      <c r="I20" s="35">
        <f t="shared" si="1"/>
        <v>0</v>
      </c>
    </row>
    <row r="21" spans="1:9" ht="15.75" thickBot="1">
      <c r="A21" s="25" t="s">
        <v>80</v>
      </c>
      <c r="B21" s="28" t="s">
        <v>114</v>
      </c>
      <c r="C21" s="32"/>
      <c r="D21" s="38"/>
      <c r="E21" s="33"/>
      <c r="F21" s="35">
        <f t="shared" si="0"/>
        <v>0</v>
      </c>
      <c r="G21" s="38"/>
      <c r="H21" s="33"/>
      <c r="I21" s="35">
        <f t="shared" si="1"/>
        <v>0</v>
      </c>
    </row>
    <row r="22" spans="1:9" ht="15.75" thickBot="1">
      <c r="A22" s="25" t="s">
        <v>122</v>
      </c>
      <c r="B22" s="28" t="s">
        <v>115</v>
      </c>
      <c r="C22" s="32"/>
      <c r="D22" s="38"/>
      <c r="E22" s="33"/>
      <c r="F22" s="35">
        <f t="shared" si="0"/>
        <v>0</v>
      </c>
      <c r="G22" s="38"/>
      <c r="H22" s="33"/>
      <c r="I22" s="35">
        <f t="shared" si="1"/>
        <v>0</v>
      </c>
    </row>
    <row r="23" spans="1:9" ht="15.75" thickBot="1">
      <c r="A23" s="25" t="s">
        <v>123</v>
      </c>
      <c r="B23" s="28" t="s">
        <v>116</v>
      </c>
      <c r="C23" s="32"/>
      <c r="D23" s="38"/>
      <c r="E23" s="33"/>
      <c r="F23" s="35">
        <f t="shared" si="0"/>
        <v>0</v>
      </c>
      <c r="G23" s="38"/>
      <c r="H23" s="33"/>
      <c r="I23" s="35">
        <f t="shared" si="1"/>
        <v>0</v>
      </c>
    </row>
    <row r="24" spans="1:9" ht="15.75" thickBot="1">
      <c r="A24" s="25" t="s">
        <v>126</v>
      </c>
      <c r="B24" s="28" t="s">
        <v>117</v>
      </c>
      <c r="C24" s="32"/>
      <c r="D24" s="38"/>
      <c r="E24" s="33"/>
      <c r="F24" s="35">
        <f t="shared" si="0"/>
        <v>0</v>
      </c>
      <c r="G24" s="38"/>
      <c r="H24" s="33"/>
      <c r="I24" s="35">
        <f t="shared" si="1"/>
        <v>0</v>
      </c>
    </row>
    <row r="25" spans="1:9" ht="15.75" thickBot="1">
      <c r="A25" s="25" t="s">
        <v>127</v>
      </c>
      <c r="B25" s="28" t="s">
        <v>118</v>
      </c>
      <c r="C25" s="32"/>
      <c r="D25" s="38"/>
      <c r="E25" s="33"/>
      <c r="F25" s="35">
        <f t="shared" si="0"/>
        <v>0</v>
      </c>
      <c r="G25" s="38"/>
      <c r="H25" s="33"/>
      <c r="I25" s="35">
        <f t="shared" si="1"/>
        <v>0</v>
      </c>
    </row>
    <row r="26" spans="1:9" ht="15.75" thickBot="1">
      <c r="A26" s="25" t="s">
        <v>128</v>
      </c>
      <c r="B26" s="28" t="s">
        <v>168</v>
      </c>
      <c r="C26" s="32"/>
      <c r="D26" s="38"/>
      <c r="E26" s="33"/>
      <c r="F26" s="35">
        <f t="shared" si="0"/>
        <v>0</v>
      </c>
      <c r="G26" s="38"/>
      <c r="H26" s="33"/>
      <c r="I26" s="35">
        <f t="shared" si="1"/>
        <v>0</v>
      </c>
    </row>
    <row r="27" spans="1:9" ht="15.75" thickBot="1">
      <c r="A27" s="25" t="s">
        <v>129</v>
      </c>
      <c r="B27" s="28" t="s">
        <v>169</v>
      </c>
      <c r="C27" s="32"/>
      <c r="D27" s="38"/>
      <c r="E27" s="33"/>
      <c r="F27" s="35">
        <f t="shared" si="0"/>
        <v>0</v>
      </c>
      <c r="G27" s="38"/>
      <c r="H27" s="33"/>
      <c r="I27" s="35">
        <f t="shared" si="1"/>
        <v>0</v>
      </c>
    </row>
    <row r="28" spans="1:9" ht="15.75" thickBot="1">
      <c r="A28" s="25" t="s">
        <v>130</v>
      </c>
      <c r="B28" s="28" t="s">
        <v>170</v>
      </c>
      <c r="C28" s="32"/>
      <c r="D28" s="38"/>
      <c r="E28" s="33"/>
      <c r="F28" s="35">
        <f t="shared" si="0"/>
        <v>0</v>
      </c>
      <c r="G28" s="38"/>
      <c r="H28" s="33"/>
      <c r="I28" s="35">
        <f t="shared" si="1"/>
        <v>0</v>
      </c>
    </row>
    <row r="29" spans="1:9" ht="15.75" thickBot="1">
      <c r="A29" s="25" t="s">
        <v>131</v>
      </c>
      <c r="B29" s="28" t="s">
        <v>171</v>
      </c>
      <c r="C29" s="32"/>
      <c r="D29" s="38"/>
      <c r="E29" s="33"/>
      <c r="F29" s="35">
        <f t="shared" si="0"/>
        <v>0</v>
      </c>
      <c r="G29" s="38"/>
      <c r="H29" s="33"/>
      <c r="I29" s="35">
        <f t="shared" si="1"/>
        <v>0</v>
      </c>
    </row>
    <row r="30" spans="1:9" ht="15.75" thickBot="1">
      <c r="A30" s="25" t="s">
        <v>132</v>
      </c>
      <c r="B30" s="28" t="s">
        <v>172</v>
      </c>
      <c r="C30" s="32"/>
      <c r="D30" s="38"/>
      <c r="E30" s="33"/>
      <c r="F30" s="35">
        <f t="shared" si="0"/>
        <v>0</v>
      </c>
      <c r="G30" s="38"/>
      <c r="H30" s="33"/>
      <c r="I30" s="35">
        <f t="shared" si="1"/>
        <v>0</v>
      </c>
    </row>
    <row r="31" spans="1:9" ht="15.75" thickBot="1">
      <c r="A31" s="25" t="s">
        <v>133</v>
      </c>
      <c r="B31" s="28" t="s">
        <v>173</v>
      </c>
      <c r="C31" s="32"/>
      <c r="D31" s="38"/>
      <c r="E31" s="33"/>
      <c r="F31" s="35">
        <f t="shared" si="0"/>
        <v>0</v>
      </c>
      <c r="G31" s="38"/>
      <c r="H31" s="33"/>
      <c r="I31" s="35">
        <f t="shared" si="1"/>
        <v>0</v>
      </c>
    </row>
    <row r="32" spans="1:9" ht="15.75" thickBot="1">
      <c r="A32" s="25" t="s">
        <v>134</v>
      </c>
      <c r="B32" s="28" t="s">
        <v>174</v>
      </c>
      <c r="C32" s="32"/>
      <c r="D32" s="38"/>
      <c r="E32" s="33"/>
      <c r="F32" s="35">
        <f t="shared" si="0"/>
        <v>0</v>
      </c>
      <c r="G32" s="38"/>
      <c r="H32" s="33"/>
      <c r="I32" s="35">
        <f t="shared" si="1"/>
        <v>0</v>
      </c>
    </row>
    <row r="33" spans="1:9" ht="15.75" thickBot="1">
      <c r="A33" s="25" t="s">
        <v>135</v>
      </c>
      <c r="B33" s="28" t="s">
        <v>175</v>
      </c>
      <c r="C33" s="32"/>
      <c r="D33" s="38"/>
      <c r="E33" s="33"/>
      <c r="F33" s="35">
        <f t="shared" si="0"/>
        <v>0</v>
      </c>
      <c r="G33" s="38"/>
      <c r="H33" s="33"/>
      <c r="I33" s="35">
        <f t="shared" si="1"/>
        <v>0</v>
      </c>
    </row>
    <row r="34" spans="1:9" ht="15.75" thickBot="1">
      <c r="A34" s="25" t="s">
        <v>136</v>
      </c>
      <c r="B34" s="28" t="s">
        <v>176</v>
      </c>
      <c r="C34" s="32"/>
      <c r="D34" s="38"/>
      <c r="E34" s="33"/>
      <c r="F34" s="35">
        <f t="shared" si="0"/>
        <v>0</v>
      </c>
      <c r="G34" s="38"/>
      <c r="H34" s="33"/>
      <c r="I34" s="35">
        <f t="shared" si="1"/>
        <v>0</v>
      </c>
    </row>
    <row r="35" spans="1:9" ht="15.75" thickBot="1">
      <c r="A35" s="25" t="s">
        <v>136</v>
      </c>
      <c r="B35" s="28" t="s">
        <v>176</v>
      </c>
      <c r="C35" s="32"/>
      <c r="D35" s="38"/>
      <c r="E35" s="33"/>
      <c r="F35" s="35">
        <f t="shared" si="0"/>
        <v>0</v>
      </c>
      <c r="G35" s="38"/>
      <c r="H35" s="33"/>
      <c r="I35" s="35">
        <f t="shared" si="1"/>
        <v>0</v>
      </c>
    </row>
    <row r="36" spans="1:9" ht="15.75" thickBot="1">
      <c r="A36" s="25" t="s">
        <v>137</v>
      </c>
      <c r="B36" s="28" t="s">
        <v>177</v>
      </c>
      <c r="C36" s="32"/>
      <c r="D36" s="38"/>
      <c r="E36" s="33"/>
      <c r="F36" s="35">
        <f t="shared" si="0"/>
        <v>0</v>
      </c>
      <c r="G36" s="38"/>
      <c r="H36" s="33"/>
      <c r="I36" s="35">
        <f t="shared" si="1"/>
        <v>0</v>
      </c>
    </row>
    <row r="37" spans="1:9" ht="15.75" thickBot="1">
      <c r="A37" s="25" t="s">
        <v>138</v>
      </c>
      <c r="B37" s="28" t="s">
        <v>259</v>
      </c>
      <c r="C37" s="32"/>
      <c r="D37" s="38"/>
      <c r="E37" s="33"/>
      <c r="F37" s="35">
        <f t="shared" si="0"/>
        <v>0</v>
      </c>
      <c r="G37" s="38"/>
      <c r="H37" s="33"/>
      <c r="I37" s="35">
        <f t="shared" si="1"/>
        <v>0</v>
      </c>
    </row>
    <row r="38" spans="1:9" ht="15.75" thickBot="1">
      <c r="A38" s="25" t="s">
        <v>139</v>
      </c>
      <c r="B38" s="28" t="s">
        <v>259</v>
      </c>
      <c r="C38" s="32"/>
      <c r="D38" s="38"/>
      <c r="E38" s="33"/>
      <c r="F38" s="35">
        <f t="shared" si="0"/>
        <v>0</v>
      </c>
      <c r="G38" s="38"/>
      <c r="H38" s="33"/>
      <c r="I38" s="35">
        <f t="shared" si="1"/>
        <v>0</v>
      </c>
    </row>
    <row r="39" spans="1:9" ht="15.75" thickBot="1">
      <c r="A39" s="25" t="s">
        <v>140</v>
      </c>
      <c r="B39" s="28" t="s">
        <v>259</v>
      </c>
      <c r="C39" s="32"/>
      <c r="D39" s="38"/>
      <c r="E39" s="33"/>
      <c r="F39" s="35">
        <f t="shared" si="0"/>
        <v>0</v>
      </c>
      <c r="G39" s="38"/>
      <c r="H39" s="33"/>
      <c r="I39" s="35">
        <f t="shared" si="1"/>
        <v>0</v>
      </c>
    </row>
  </sheetData>
  <sheetProtection password="D64E" sheet="1" objects="1" scenarios="1"/>
  <mergeCells count="6">
    <mergeCell ref="A1:I1"/>
    <mergeCell ref="B3:I3"/>
    <mergeCell ref="B4:B5"/>
    <mergeCell ref="C4:C5"/>
    <mergeCell ref="D4:F4"/>
    <mergeCell ref="G4:I4"/>
  </mergeCells>
  <printOptions/>
  <pageMargins left="0.7874015748031497" right="0.7874015748031497" top="1.3779527559055118" bottom="1.4960629921259843" header="0.31496062992125984" footer="0.31496062992125984"/>
  <pageSetup horizontalDpi="600" verticalDpi="600" orientation="portrait" paperSize="9" scale="69" r:id="rId2"/>
  <headerFooter>
    <oddHeader xml:space="preserve">&amp;L&amp;G&amp;R&amp;"Arial,Normalny"&amp;14
&amp;K02+000Załącznik nr 1 do Regulaminu. Wzór Wniosku 
o udzielenie Lubuskiego Bonu Wsparcia 
Przedsiębiorców; wersja 1.02 z dnia 18.08.2020 / wersja MS Office
 </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Patrycja Izydorek Ilnicka</dc:creator>
  <cp:keywords/>
  <dc:description/>
  <cp:lastModifiedBy>Patrycja</cp:lastModifiedBy>
  <cp:lastPrinted>2020-08-11T12:59:51Z</cp:lastPrinted>
  <dcterms:created xsi:type="dcterms:W3CDTF">2020-06-23T22:30:11Z</dcterms:created>
  <dcterms:modified xsi:type="dcterms:W3CDTF">2020-08-20T07:23:13Z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ies>
</file>